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ognar.barnabas\Documents\2023_2024_tanév\Duális képzőhelyek_2023-2024\Képzési programok_2023-2024\"/>
    </mc:Choice>
  </mc:AlternateContent>
  <xr:revisionPtr revIDLastSave="0" documentId="13_ncr:1_{44F42DA5-3D83-4420-8BA5-41CFA7D041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7" i="1" l="1"/>
  <c r="E64" i="1" l="1"/>
  <c r="E58" i="1"/>
  <c r="H113" i="1"/>
  <c r="H112" i="1"/>
  <c r="H111" i="1"/>
  <c r="H110" i="1"/>
  <c r="H108" i="1"/>
  <c r="H107" i="1"/>
  <c r="H106" i="1"/>
  <c r="H105" i="1"/>
  <c r="H104" i="1"/>
  <c r="H103" i="1"/>
  <c r="H100" i="1"/>
  <c r="H99" i="1"/>
  <c r="H98" i="1"/>
  <c r="H96" i="1"/>
  <c r="H95" i="1"/>
  <c r="H94" i="1"/>
  <c r="H91" i="1"/>
  <c r="H90" i="1"/>
  <c r="H89" i="1"/>
  <c r="H88" i="1"/>
  <c r="H86" i="1"/>
  <c r="H85" i="1"/>
  <c r="H84" i="1"/>
  <c r="H83" i="1"/>
  <c r="H82" i="1"/>
  <c r="H81" i="1"/>
  <c r="H80" i="1"/>
  <c r="H79" i="1"/>
  <c r="H76" i="1"/>
  <c r="H75" i="1"/>
  <c r="H74" i="1"/>
  <c r="H73" i="1"/>
  <c r="H72" i="1"/>
  <c r="H71" i="1"/>
  <c r="H69" i="1"/>
  <c r="H68" i="1"/>
  <c r="H67" i="1"/>
  <c r="H66" i="1"/>
  <c r="H65" i="1"/>
  <c r="H63" i="1"/>
  <c r="H62" i="1"/>
  <c r="H61" i="1"/>
  <c r="H60" i="1"/>
  <c r="H59" i="1"/>
  <c r="H56" i="1"/>
  <c r="H55" i="1"/>
  <c r="H54" i="1"/>
  <c r="H53" i="1"/>
  <c r="H52" i="1"/>
  <c r="H51" i="1"/>
  <c r="H50" i="1"/>
  <c r="H48" i="1"/>
  <c r="H47" i="1"/>
  <c r="H45" i="1"/>
  <c r="H44" i="1"/>
  <c r="H42" i="1"/>
  <c r="H41" i="1"/>
  <c r="H40" i="1"/>
  <c r="H39" i="1"/>
  <c r="H36" i="1"/>
  <c r="H35" i="1"/>
  <c r="H34" i="1"/>
  <c r="H33" i="1"/>
  <c r="H31" i="1"/>
  <c r="H30" i="1"/>
  <c r="H29" i="1"/>
  <c r="H27" i="1"/>
  <c r="H26" i="1"/>
  <c r="H25" i="1"/>
  <c r="H24" i="1"/>
  <c r="H22" i="1"/>
  <c r="H21" i="1"/>
  <c r="H20" i="1"/>
  <c r="H19" i="1"/>
  <c r="H18" i="1"/>
  <c r="H17" i="1"/>
  <c r="H16" i="1"/>
  <c r="H15" i="1"/>
  <c r="H13" i="1"/>
  <c r="H12" i="1"/>
  <c r="H11" i="1"/>
  <c r="H10" i="1"/>
  <c r="H8" i="1"/>
  <c r="H7" i="1"/>
  <c r="H6" i="1"/>
  <c r="H5" i="1"/>
  <c r="G109" i="1"/>
  <c r="F109" i="1"/>
  <c r="E109" i="1"/>
  <c r="D109" i="1"/>
  <c r="C109" i="1"/>
  <c r="G102" i="1"/>
  <c r="G114" i="1" s="1"/>
  <c r="F102" i="1"/>
  <c r="E102" i="1"/>
  <c r="D102" i="1"/>
  <c r="C102" i="1"/>
  <c r="G97" i="1"/>
  <c r="F97" i="1"/>
  <c r="E97" i="1"/>
  <c r="D97" i="1"/>
  <c r="C97" i="1"/>
  <c r="G93" i="1"/>
  <c r="F93" i="1"/>
  <c r="E93" i="1"/>
  <c r="D93" i="1"/>
  <c r="C93" i="1"/>
  <c r="G87" i="1"/>
  <c r="F87" i="1"/>
  <c r="E87" i="1"/>
  <c r="D87" i="1"/>
  <c r="C87" i="1"/>
  <c r="G78" i="1"/>
  <c r="F78" i="1"/>
  <c r="E78" i="1"/>
  <c r="D78" i="1"/>
  <c r="C78" i="1"/>
  <c r="G70" i="1"/>
  <c r="F70" i="1"/>
  <c r="E70" i="1"/>
  <c r="D70" i="1"/>
  <c r="C70" i="1"/>
  <c r="G64" i="1"/>
  <c r="F64" i="1"/>
  <c r="D64" i="1"/>
  <c r="C64" i="1"/>
  <c r="G58" i="1"/>
  <c r="F58" i="1"/>
  <c r="D58" i="1"/>
  <c r="C58" i="1"/>
  <c r="G49" i="1"/>
  <c r="F49" i="1"/>
  <c r="E49" i="1"/>
  <c r="D49" i="1"/>
  <c r="C49" i="1"/>
  <c r="G46" i="1"/>
  <c r="F46" i="1"/>
  <c r="E46" i="1"/>
  <c r="D46" i="1"/>
  <c r="C46" i="1"/>
  <c r="G43" i="1"/>
  <c r="F43" i="1"/>
  <c r="E43" i="1"/>
  <c r="D43" i="1"/>
  <c r="C43" i="1"/>
  <c r="G38" i="1"/>
  <c r="F38" i="1"/>
  <c r="E38" i="1"/>
  <c r="D38" i="1"/>
  <c r="C38" i="1"/>
  <c r="G32" i="1"/>
  <c r="F32" i="1"/>
  <c r="E32" i="1"/>
  <c r="D32" i="1"/>
  <c r="C32" i="1"/>
  <c r="G28" i="1"/>
  <c r="F28" i="1"/>
  <c r="E28" i="1"/>
  <c r="D28" i="1"/>
  <c r="C28" i="1"/>
  <c r="G23" i="1"/>
  <c r="F23" i="1"/>
  <c r="E23" i="1"/>
  <c r="D23" i="1"/>
  <c r="C23" i="1"/>
  <c r="G14" i="1"/>
  <c r="F14" i="1"/>
  <c r="F37" i="1" s="1"/>
  <c r="E14" i="1"/>
  <c r="D14" i="1"/>
  <c r="C14" i="1"/>
  <c r="G9" i="1"/>
  <c r="F9" i="1"/>
  <c r="E9" i="1"/>
  <c r="D9" i="1"/>
  <c r="C9" i="1"/>
  <c r="G4" i="1"/>
  <c r="F4" i="1"/>
  <c r="E4" i="1"/>
  <c r="D4" i="1"/>
  <c r="C4" i="1"/>
  <c r="E92" i="1" l="1"/>
  <c r="C37" i="1"/>
  <c r="C3" i="1" s="1"/>
  <c r="G37" i="1"/>
  <c r="G3" i="1" s="1"/>
  <c r="G116" i="1" s="1"/>
  <c r="H116" i="1" s="1"/>
  <c r="D37" i="1"/>
  <c r="D3" i="1"/>
  <c r="D115" i="1" s="1"/>
  <c r="E3" i="1"/>
  <c r="E116" i="1" s="1"/>
  <c r="F3" i="1"/>
  <c r="F115" i="1" s="1"/>
  <c r="E37" i="1"/>
  <c r="D101" i="1"/>
  <c r="E57" i="1"/>
  <c r="F57" i="1"/>
  <c r="G57" i="1"/>
  <c r="G92" i="1"/>
  <c r="C114" i="1"/>
  <c r="E77" i="1"/>
  <c r="F101" i="1"/>
  <c r="E114" i="1"/>
  <c r="D57" i="1"/>
  <c r="D92" i="1"/>
  <c r="E101" i="1"/>
  <c r="H4" i="1"/>
  <c r="H9" i="1"/>
  <c r="H23" i="1"/>
  <c r="H28" i="1"/>
  <c r="H49" i="1"/>
  <c r="H102" i="1"/>
  <c r="G77" i="1"/>
  <c r="H70" i="1"/>
  <c r="H14" i="1"/>
  <c r="H32" i="1"/>
  <c r="H38" i="1"/>
  <c r="H43" i="1"/>
  <c r="H46" i="1"/>
  <c r="C77" i="1"/>
  <c r="H78" i="1"/>
  <c r="F77" i="1"/>
  <c r="H93" i="1"/>
  <c r="C101" i="1"/>
  <c r="D77" i="1"/>
  <c r="H87" i="1"/>
  <c r="G101" i="1"/>
  <c r="H97" i="1"/>
  <c r="H64" i="1"/>
  <c r="C92" i="1"/>
  <c r="H58" i="1"/>
  <c r="C57" i="1"/>
  <c r="H57" i="1" s="1"/>
  <c r="F92" i="1"/>
  <c r="D114" i="1"/>
  <c r="F114" i="1"/>
  <c r="H109" i="1"/>
  <c r="C115" i="1" l="1"/>
  <c r="H115" i="1" s="1"/>
  <c r="H3" i="1"/>
  <c r="H37" i="1"/>
  <c r="H114" i="1"/>
  <c r="H77" i="1"/>
  <c r="H101" i="1"/>
  <c r="H92" i="1"/>
  <c r="D118" i="1" l="1"/>
  <c r="F118" i="1"/>
  <c r="G119" i="1" s="1"/>
  <c r="E119" i="1" l="1"/>
  <c r="H118" i="1"/>
</calcChain>
</file>

<file path=xl/sharedStrings.xml><?xml version="1.0" encoding="utf-8"?>
<sst xmlns="http://schemas.openxmlformats.org/spreadsheetml/2006/main" count="134" uniqueCount="126">
  <si>
    <t>Évfolyam</t>
  </si>
  <si>
    <t>A képzés összes óraszáma</t>
  </si>
  <si>
    <t>Iskolai tanműhely és tanterem</t>
  </si>
  <si>
    <t>duális képzőhely</t>
  </si>
  <si>
    <t xml:space="preserve">Évfolyam összes óraszáma </t>
  </si>
  <si>
    <t>Munkavállalói ismeretek</t>
  </si>
  <si>
    <t xml:space="preserve">Munkavállalói ismeretek </t>
  </si>
  <si>
    <t xml:space="preserve">Álláskeresés </t>
  </si>
  <si>
    <t xml:space="preserve">Munkajogi alapismeretek </t>
  </si>
  <si>
    <t xml:space="preserve">Munkaviszony létesítése </t>
  </si>
  <si>
    <t xml:space="preserve">Munkanélküliség </t>
  </si>
  <si>
    <t>Munkavállalói idegen nyelvek</t>
  </si>
  <si>
    <t xml:space="preserve">Munkavállalói idegen nyelv </t>
  </si>
  <si>
    <t xml:space="preserve">Az álláskeresés lépései, álláshirdetések </t>
  </si>
  <si>
    <t xml:space="preserve">Önéletrajz és motivációs levél </t>
  </si>
  <si>
    <t xml:space="preserve">„Small talk” – általános társalgás </t>
  </si>
  <si>
    <t xml:space="preserve">Állásinterjú </t>
  </si>
  <si>
    <t>Építőipari közös ismeretek</t>
  </si>
  <si>
    <t xml:space="preserve">Építőipari alapismeretek </t>
  </si>
  <si>
    <t xml:space="preserve">Az építőipar feladata, felosztása </t>
  </si>
  <si>
    <t xml:space="preserve">Az építési munkák sorrendje, az építési folyamat résztvevői </t>
  </si>
  <si>
    <t xml:space="preserve">Az építőipari szakmák és az építőipari feladatokhoz kapcsolódó szakmák tevékenységi körei </t>
  </si>
  <si>
    <t xml:space="preserve">Az épített környezet, települések, települési infrastruktúra </t>
  </si>
  <si>
    <t>1/9.</t>
  </si>
  <si>
    <t>2/10.</t>
  </si>
  <si>
    <t>3/11.</t>
  </si>
  <si>
    <t xml:space="preserve">Épületek, építmények csoportosítása, jellemzői, lakóépületek helyiségeinek, méreteinek, tájolásának ismerete </t>
  </si>
  <si>
    <t xml:space="preserve">Épületszerkezetek fogalma, rendeltetése, csoportosítása </t>
  </si>
  <si>
    <t xml:space="preserve">Építési technológiák, építési módok </t>
  </si>
  <si>
    <t xml:space="preserve">Az építőipar és a digitalizáció kapcsolata </t>
  </si>
  <si>
    <t xml:space="preserve">Építőipari kivitelezési alapismeretek </t>
  </si>
  <si>
    <t xml:space="preserve">Az építőipari munkáknál használt anyagok ismerete </t>
  </si>
  <si>
    <t xml:space="preserve">Szerszámok, eszközök, gépek ismerete és alkalmazása </t>
  </si>
  <si>
    <t xml:space="preserve">Építőipari alapfeladatok készítése </t>
  </si>
  <si>
    <t xml:space="preserve">Dokumentáció és prezentáció </t>
  </si>
  <si>
    <t xml:space="preserve">Építőipari rajzi alapismeretek </t>
  </si>
  <si>
    <t xml:space="preserve">Rajzi alapfogalmak </t>
  </si>
  <si>
    <t xml:space="preserve">Műszaki rajzok készítése </t>
  </si>
  <si>
    <t xml:space="preserve">Szabadkézi rajzok készítése </t>
  </si>
  <si>
    <t xml:space="preserve">Munka- és környezetvédelem </t>
  </si>
  <si>
    <t xml:space="preserve">Általános munkavédelmi ismeretek </t>
  </si>
  <si>
    <t xml:space="preserve">Tűzvédelem </t>
  </si>
  <si>
    <t xml:space="preserve">Környezetvédelem </t>
  </si>
  <si>
    <t xml:space="preserve">A munkavédelem építőipari vonatkozásai </t>
  </si>
  <si>
    <t xml:space="preserve">Tanulási terület összóraszáma </t>
  </si>
  <si>
    <t>A burkolás alapjai</t>
  </si>
  <si>
    <t xml:space="preserve">Burkolás előkészítés </t>
  </si>
  <si>
    <t xml:space="preserve">Burkolatok anyagszükséglete </t>
  </si>
  <si>
    <t xml:space="preserve">Burkolatok kitűzése </t>
  </si>
  <si>
    <t xml:space="preserve">Burkolatok aljzatai, felület-ellenőrzés, aljzat-előkészítés </t>
  </si>
  <si>
    <t xml:space="preserve">Burkolás szerszámai, gép- és eszközismeret </t>
  </si>
  <si>
    <t xml:space="preserve">Beltéri burkolatok </t>
  </si>
  <si>
    <t xml:space="preserve">Beltéri burkolatok anyagai </t>
  </si>
  <si>
    <t xml:space="preserve">Beltéri burkolatok, burkolási technológiák </t>
  </si>
  <si>
    <t xml:space="preserve">Kültéri burkolatok </t>
  </si>
  <si>
    <t xml:space="preserve">Kültéri burkolatok anyagai </t>
  </si>
  <si>
    <t xml:space="preserve">Kültéri burkolatok, burkolási technológiák </t>
  </si>
  <si>
    <t xml:space="preserve">Burkoló szakmai dokumentáció </t>
  </si>
  <si>
    <t xml:space="preserve">Felmérési gyakorlat, felmérési vázlat </t>
  </si>
  <si>
    <t xml:space="preserve">Burkolási tervek </t>
  </si>
  <si>
    <t xml:space="preserve">Padlóburkolatok anyagszükséglete </t>
  </si>
  <si>
    <t xml:space="preserve">Falburkolatok anyagszükséglete </t>
  </si>
  <si>
    <t xml:space="preserve">Árajánlat készítése </t>
  </si>
  <si>
    <t xml:space="preserve">A műszaki rajz alapjai </t>
  </si>
  <si>
    <t xml:space="preserve">Digitális szakmai ismeretek </t>
  </si>
  <si>
    <t>Hidegburkolatok</t>
  </si>
  <si>
    <t xml:space="preserve">Hideg padlóburkolatok </t>
  </si>
  <si>
    <t xml:space="preserve">Hideg padlóburkolatok anyagai, megmunkálásuk </t>
  </si>
  <si>
    <t xml:space="preserve">Hideg padlóburkolatok kitűzése </t>
  </si>
  <si>
    <t xml:space="preserve">Hideg padlóburkolatok aljzatai </t>
  </si>
  <si>
    <t xml:space="preserve">Hideg padlóburkolási technológiák </t>
  </si>
  <si>
    <t xml:space="preserve">Hideg padlóburkolás kivitelezése </t>
  </si>
  <si>
    <t xml:space="preserve">Hideg falburkolatok </t>
  </si>
  <si>
    <t xml:space="preserve">Hideg falburkolatok anyagai, megmunkálásuk </t>
  </si>
  <si>
    <t xml:space="preserve">Hideg falburkolatok kitűzése </t>
  </si>
  <si>
    <t xml:space="preserve">Hideg falburkolatok aljzatai </t>
  </si>
  <si>
    <t xml:space="preserve">Hideg falburkolási technológiák </t>
  </si>
  <si>
    <t xml:space="preserve">Hideg falburkolás kivitelezése </t>
  </si>
  <si>
    <t xml:space="preserve">Hidegburkolatok dokumentációja </t>
  </si>
  <si>
    <t xml:space="preserve">Hideg padlóburkolatok rajza </t>
  </si>
  <si>
    <t xml:space="preserve">Hideg falburkolatok rajza </t>
  </si>
  <si>
    <t xml:space="preserve">Hidegburkolatok felmérése </t>
  </si>
  <si>
    <t xml:space="preserve">Hidegburkolatok mennyiségszámítása </t>
  </si>
  <si>
    <t xml:space="preserve">Burkolatkészítő szoftverismeret </t>
  </si>
  <si>
    <t xml:space="preserve">Szakmai dokumentáció </t>
  </si>
  <si>
    <t>Melegburkolatok</t>
  </si>
  <si>
    <t xml:space="preserve">Melegburkolás </t>
  </si>
  <si>
    <t xml:space="preserve">Melegburkolatok anyagai </t>
  </si>
  <si>
    <t xml:space="preserve">Melegburkolás szerszámai, eszközei </t>
  </si>
  <si>
    <t xml:space="preserve">Melegburkolatok kitűzése  </t>
  </si>
  <si>
    <t xml:space="preserve">Melegburkolási technológiák </t>
  </si>
  <si>
    <t xml:space="preserve">Melegburkolás kivitelezése </t>
  </si>
  <si>
    <t xml:space="preserve">Faburkolatok anyagai </t>
  </si>
  <si>
    <t xml:space="preserve">Parkettázás szerszámai, eszközei </t>
  </si>
  <si>
    <t xml:space="preserve">Parkettázás kivitelezése </t>
  </si>
  <si>
    <t xml:space="preserve">Melegburkolatok dokumentációja </t>
  </si>
  <si>
    <t xml:space="preserve">Melegburkolatok rajza </t>
  </si>
  <si>
    <t xml:space="preserve">Melegburkolatok felmérése </t>
  </si>
  <si>
    <t xml:space="preserve">Melegburkolatok mennyiségszámítása </t>
  </si>
  <si>
    <t>Különleges burkolatok</t>
  </si>
  <si>
    <t xml:space="preserve">Különleges burkolatok </t>
  </si>
  <si>
    <t xml:space="preserve">Különleges burkolatok anyagai, előkészítése, kitűzése </t>
  </si>
  <si>
    <t xml:space="preserve">Különleges burkolási technológiák </t>
  </si>
  <si>
    <t xml:space="preserve">Különleges burkolatok kivitelezése </t>
  </si>
  <si>
    <t xml:space="preserve">Különleges burkolatok dokumentációja </t>
  </si>
  <si>
    <t xml:space="preserve">Különleges burkolatok rajza </t>
  </si>
  <si>
    <t xml:space="preserve">Különleges burkolatok felmérése </t>
  </si>
  <si>
    <t>Különleges burkolatok mennyiségszámí-</t>
  </si>
  <si>
    <t>Térburkolatok</t>
  </si>
  <si>
    <t xml:space="preserve">Térburkolás  </t>
  </si>
  <si>
    <t xml:space="preserve">Térburkolatok anyagai </t>
  </si>
  <si>
    <t xml:space="preserve">Térburkolási technológiák </t>
  </si>
  <si>
    <t xml:space="preserve">Térburkolás eszközei, szerszámai </t>
  </si>
  <si>
    <t xml:space="preserve">Térburkolás kitűzése </t>
  </si>
  <si>
    <t xml:space="preserve">Térburkolás előkészítése </t>
  </si>
  <si>
    <t xml:space="preserve">Térburkolás kivitelezése </t>
  </si>
  <si>
    <t xml:space="preserve">Térburkolatok dokumentációja </t>
  </si>
  <si>
    <t xml:space="preserve">Térburkolatok rajza </t>
  </si>
  <si>
    <t xml:space="preserve">Térburkolatok felmérése </t>
  </si>
  <si>
    <t xml:space="preserve">Térburkolat mennyiségszámítása </t>
  </si>
  <si>
    <t xml:space="preserve">Épületinformációs modellezés (BIM) </t>
  </si>
  <si>
    <t xml:space="preserve">Egybefüggő szakmai gyakorlat: </t>
  </si>
  <si>
    <t>Duális képzőhelyen oktatott tartalmak aránya:</t>
  </si>
  <si>
    <t>Képzés a gazdálkodó szervezetnél:</t>
  </si>
  <si>
    <t>Összesen:</t>
  </si>
  <si>
    <t>Képzés az iskolában: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</si>
</sst>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9"/>
  <sheetViews>
    <sheetView tabSelected="1" topLeftCell="A7" zoomScale="85" zoomScaleNormal="85" workbookViewId="0">
      <selection activeCell="H126" sqref="H126"/>
    </sheetView>
  </sheetViews>
  <sheetFormatPr defaultRowHeight="11.5" x14ac:dyDescent="0.25"/>
  <cols>
    <col min="1" max="1" width="10.6328125" style="14" customWidth="1"/>
    <col min="2" max="2" width="25.6328125" style="14" customWidth="1"/>
    <col min="3" max="8" width="10.6328125" style="14" customWidth="1"/>
    <col min="9" max="16384" width="8.7265625" style="14"/>
  </cols>
  <sheetData>
    <row r="1" spans="1:8" ht="14.5" customHeight="1" x14ac:dyDescent="0.25">
      <c r="A1" s="25" t="s">
        <v>0</v>
      </c>
      <c r="B1" s="25"/>
      <c r="C1" s="24" t="s">
        <v>23</v>
      </c>
      <c r="D1" s="24" t="s">
        <v>24</v>
      </c>
      <c r="E1" s="24"/>
      <c r="F1" s="24" t="s">
        <v>25</v>
      </c>
      <c r="G1" s="24"/>
      <c r="H1" s="25" t="s">
        <v>1</v>
      </c>
    </row>
    <row r="2" spans="1:8" ht="34.5" x14ac:dyDescent="0.25">
      <c r="A2" s="25"/>
      <c r="B2" s="25"/>
      <c r="C2" s="24"/>
      <c r="D2" s="4" t="s">
        <v>2</v>
      </c>
      <c r="E2" s="4" t="s">
        <v>3</v>
      </c>
      <c r="F2" s="4" t="s">
        <v>2</v>
      </c>
      <c r="G2" s="28" t="s">
        <v>3</v>
      </c>
      <c r="H2" s="25"/>
    </row>
    <row r="3" spans="1:8" x14ac:dyDescent="0.25">
      <c r="A3" s="25" t="s">
        <v>4</v>
      </c>
      <c r="B3" s="25"/>
      <c r="C3" s="5">
        <f>SUM(C4,C9,C37,C57,C77,C92,C101,C114)</f>
        <v>576</v>
      </c>
      <c r="D3" s="5">
        <f t="shared" ref="D3:G3" si="0">SUM(D4,D9,D37,D57,D77,D92,D101,D114)</f>
        <v>270</v>
      </c>
      <c r="E3" s="5">
        <f t="shared" si="0"/>
        <v>630</v>
      </c>
      <c r="F3" s="5">
        <f t="shared" si="0"/>
        <v>232.5</v>
      </c>
      <c r="G3" s="5">
        <f t="shared" si="0"/>
        <v>542.5</v>
      </c>
      <c r="H3" s="6">
        <f>SUM(C3:G3)</f>
        <v>2251</v>
      </c>
    </row>
    <row r="4" spans="1:8" x14ac:dyDescent="0.25">
      <c r="A4" s="26" t="s">
        <v>5</v>
      </c>
      <c r="B4" s="7" t="s">
        <v>6</v>
      </c>
      <c r="C4" s="5">
        <f>SUM(C5:C8)</f>
        <v>18</v>
      </c>
      <c r="D4" s="5">
        <f>SUM(D5:D8)</f>
        <v>0</v>
      </c>
      <c r="E4" s="5">
        <f>SUM(E5:E8)</f>
        <v>0</v>
      </c>
      <c r="F4" s="5">
        <f>SUM(F5:F8)</f>
        <v>0</v>
      </c>
      <c r="G4" s="5">
        <f>SUM(G5:G8)</f>
        <v>0</v>
      </c>
      <c r="H4" s="6">
        <f t="shared" ref="H4:H35" si="1">SUM(C4:G4)</f>
        <v>18</v>
      </c>
    </row>
    <row r="5" spans="1:8" x14ac:dyDescent="0.25">
      <c r="A5" s="26"/>
      <c r="B5" s="8" t="s">
        <v>7</v>
      </c>
      <c r="C5" s="4">
        <v>5</v>
      </c>
      <c r="D5" s="4"/>
      <c r="E5" s="4"/>
      <c r="F5" s="4"/>
      <c r="G5" s="4"/>
      <c r="H5" s="3">
        <f t="shared" si="1"/>
        <v>5</v>
      </c>
    </row>
    <row r="6" spans="1:8" x14ac:dyDescent="0.25">
      <c r="A6" s="26"/>
      <c r="B6" s="8" t="s">
        <v>8</v>
      </c>
      <c r="C6" s="4">
        <v>5</v>
      </c>
      <c r="D6" s="4"/>
      <c r="E6" s="4"/>
      <c r="F6" s="4"/>
      <c r="G6" s="4"/>
      <c r="H6" s="3">
        <f t="shared" si="1"/>
        <v>5</v>
      </c>
    </row>
    <row r="7" spans="1:8" x14ac:dyDescent="0.25">
      <c r="A7" s="26"/>
      <c r="B7" s="8" t="s">
        <v>9</v>
      </c>
      <c r="C7" s="4">
        <v>5</v>
      </c>
      <c r="D7" s="4"/>
      <c r="E7" s="4"/>
      <c r="F7" s="4"/>
      <c r="G7" s="4"/>
      <c r="H7" s="3">
        <f t="shared" si="1"/>
        <v>5</v>
      </c>
    </row>
    <row r="8" spans="1:8" x14ac:dyDescent="0.25">
      <c r="A8" s="26"/>
      <c r="B8" s="8" t="s">
        <v>10</v>
      </c>
      <c r="C8" s="4">
        <v>3</v>
      </c>
      <c r="D8" s="4"/>
      <c r="E8" s="4"/>
      <c r="F8" s="4"/>
      <c r="G8" s="4"/>
      <c r="H8" s="3">
        <f t="shared" si="1"/>
        <v>3</v>
      </c>
    </row>
    <row r="9" spans="1:8" x14ac:dyDescent="0.25">
      <c r="A9" s="26" t="s">
        <v>11</v>
      </c>
      <c r="B9" s="7" t="s">
        <v>12</v>
      </c>
      <c r="C9" s="5">
        <f>SUM(C10:C13)</f>
        <v>0</v>
      </c>
      <c r="D9" s="5">
        <f>SUM(D10:D13)</f>
        <v>0</v>
      </c>
      <c r="E9" s="5">
        <f>SUM(E10:E13)</f>
        <v>0</v>
      </c>
      <c r="F9" s="5">
        <f>SUM(F10:F13)</f>
        <v>62</v>
      </c>
      <c r="G9" s="5">
        <f>SUM(G10:G13)</f>
        <v>0</v>
      </c>
      <c r="H9" s="6">
        <f t="shared" si="1"/>
        <v>62</v>
      </c>
    </row>
    <row r="10" spans="1:8" ht="23" x14ac:dyDescent="0.25">
      <c r="A10" s="26"/>
      <c r="B10" s="8" t="s">
        <v>13</v>
      </c>
      <c r="C10" s="4"/>
      <c r="D10" s="4"/>
      <c r="E10" s="4"/>
      <c r="F10" s="4">
        <v>11</v>
      </c>
      <c r="G10" s="4"/>
      <c r="H10" s="3">
        <f t="shared" si="1"/>
        <v>11</v>
      </c>
    </row>
    <row r="11" spans="1:8" x14ac:dyDescent="0.25">
      <c r="A11" s="26"/>
      <c r="B11" s="8" t="s">
        <v>14</v>
      </c>
      <c r="C11" s="4"/>
      <c r="D11" s="4"/>
      <c r="E11" s="4"/>
      <c r="F11" s="4">
        <v>20</v>
      </c>
      <c r="G11" s="4"/>
      <c r="H11" s="3">
        <f t="shared" si="1"/>
        <v>20</v>
      </c>
    </row>
    <row r="12" spans="1:8" x14ac:dyDescent="0.25">
      <c r="A12" s="26"/>
      <c r="B12" s="8" t="s">
        <v>15</v>
      </c>
      <c r="C12" s="4"/>
      <c r="D12" s="4"/>
      <c r="E12" s="4"/>
      <c r="F12" s="4">
        <v>11</v>
      </c>
      <c r="G12" s="4"/>
      <c r="H12" s="3">
        <f t="shared" si="1"/>
        <v>11</v>
      </c>
    </row>
    <row r="13" spans="1:8" x14ac:dyDescent="0.25">
      <c r="A13" s="26"/>
      <c r="B13" s="8" t="s">
        <v>16</v>
      </c>
      <c r="C13" s="4"/>
      <c r="D13" s="4"/>
      <c r="E13" s="4"/>
      <c r="F13" s="4">
        <v>20</v>
      </c>
      <c r="G13" s="4"/>
      <c r="H13" s="3">
        <f t="shared" si="1"/>
        <v>20</v>
      </c>
    </row>
    <row r="14" spans="1:8" ht="15" customHeight="1" x14ac:dyDescent="0.25">
      <c r="A14" s="27" t="s">
        <v>17</v>
      </c>
      <c r="B14" s="7" t="s">
        <v>18</v>
      </c>
      <c r="C14" s="5">
        <f>SUM(C15:C22)</f>
        <v>126</v>
      </c>
      <c r="D14" s="5">
        <f>SUM(D15:D22)</f>
        <v>0</v>
      </c>
      <c r="E14" s="5">
        <f>SUM(E15:E22)</f>
        <v>0</v>
      </c>
      <c r="F14" s="5">
        <f>SUM(F15:F22)</f>
        <v>0</v>
      </c>
      <c r="G14" s="5">
        <f>SUM(G15:G22)</f>
        <v>0</v>
      </c>
      <c r="H14" s="6">
        <f t="shared" si="1"/>
        <v>126</v>
      </c>
    </row>
    <row r="15" spans="1:8" x14ac:dyDescent="0.25">
      <c r="A15" s="27"/>
      <c r="B15" s="8" t="s">
        <v>19</v>
      </c>
      <c r="C15" s="4">
        <v>9</v>
      </c>
      <c r="D15" s="4"/>
      <c r="E15" s="4"/>
      <c r="F15" s="4"/>
      <c r="G15" s="4"/>
      <c r="H15" s="3">
        <f t="shared" si="1"/>
        <v>9</v>
      </c>
    </row>
    <row r="16" spans="1:8" ht="23" x14ac:dyDescent="0.25">
      <c r="A16" s="27"/>
      <c r="B16" s="8" t="s">
        <v>20</v>
      </c>
      <c r="C16" s="4">
        <v>9</v>
      </c>
      <c r="D16" s="4"/>
      <c r="E16" s="4"/>
      <c r="F16" s="4"/>
      <c r="G16" s="4"/>
      <c r="H16" s="3">
        <f t="shared" si="1"/>
        <v>9</v>
      </c>
    </row>
    <row r="17" spans="1:8" ht="46" x14ac:dyDescent="0.25">
      <c r="A17" s="27"/>
      <c r="B17" s="8" t="s">
        <v>21</v>
      </c>
      <c r="C17" s="4">
        <v>21</v>
      </c>
      <c r="D17" s="4"/>
      <c r="E17" s="4"/>
      <c r="F17" s="4"/>
      <c r="G17" s="4"/>
      <c r="H17" s="3">
        <f t="shared" si="1"/>
        <v>21</v>
      </c>
    </row>
    <row r="18" spans="1:8" ht="23" x14ac:dyDescent="0.25">
      <c r="A18" s="27"/>
      <c r="B18" s="8" t="s">
        <v>22</v>
      </c>
      <c r="C18" s="4">
        <v>12</v>
      </c>
      <c r="D18" s="4"/>
      <c r="E18" s="4"/>
      <c r="F18" s="4"/>
      <c r="G18" s="4"/>
      <c r="H18" s="3">
        <f t="shared" si="1"/>
        <v>12</v>
      </c>
    </row>
    <row r="19" spans="1:8" ht="46" x14ac:dyDescent="0.25">
      <c r="A19" s="27"/>
      <c r="B19" s="8" t="s">
        <v>26</v>
      </c>
      <c r="C19" s="4">
        <v>15</v>
      </c>
      <c r="D19" s="4"/>
      <c r="E19" s="4"/>
      <c r="F19" s="4"/>
      <c r="G19" s="4"/>
      <c r="H19" s="3">
        <f t="shared" si="1"/>
        <v>15</v>
      </c>
    </row>
    <row r="20" spans="1:8" ht="23" x14ac:dyDescent="0.25">
      <c r="A20" s="27"/>
      <c r="B20" s="8" t="s">
        <v>27</v>
      </c>
      <c r="C20" s="4">
        <v>12</v>
      </c>
      <c r="D20" s="4"/>
      <c r="E20" s="4"/>
      <c r="F20" s="4"/>
      <c r="G20" s="4"/>
      <c r="H20" s="3">
        <f t="shared" si="1"/>
        <v>12</v>
      </c>
    </row>
    <row r="21" spans="1:8" ht="23" x14ac:dyDescent="0.25">
      <c r="A21" s="27"/>
      <c r="B21" s="8" t="s">
        <v>28</v>
      </c>
      <c r="C21" s="4">
        <v>12</v>
      </c>
      <c r="D21" s="4"/>
      <c r="E21" s="4"/>
      <c r="F21" s="4"/>
      <c r="G21" s="4"/>
      <c r="H21" s="3">
        <f t="shared" si="1"/>
        <v>12</v>
      </c>
    </row>
    <row r="22" spans="1:8" ht="23" x14ac:dyDescent="0.25">
      <c r="A22" s="27"/>
      <c r="B22" s="8" t="s">
        <v>29</v>
      </c>
      <c r="C22" s="4">
        <v>36</v>
      </c>
      <c r="D22" s="4"/>
      <c r="E22" s="4"/>
      <c r="F22" s="4"/>
      <c r="G22" s="4"/>
      <c r="H22" s="3">
        <f t="shared" si="1"/>
        <v>36</v>
      </c>
    </row>
    <row r="23" spans="1:8" ht="23" x14ac:dyDescent="0.25">
      <c r="A23" s="27"/>
      <c r="B23" s="7" t="s">
        <v>30</v>
      </c>
      <c r="C23" s="5">
        <f>SUM(C24:C27)</f>
        <v>324</v>
      </c>
      <c r="D23" s="5">
        <f>SUM(D24:D27)</f>
        <v>0</v>
      </c>
      <c r="E23" s="5">
        <f>SUM(E24:E27)</f>
        <v>0</v>
      </c>
      <c r="F23" s="5">
        <f>SUM(F24:F27)</f>
        <v>0</v>
      </c>
      <c r="G23" s="5">
        <f>SUM(G24:G27)</f>
        <v>0</v>
      </c>
      <c r="H23" s="6">
        <f t="shared" si="1"/>
        <v>324</v>
      </c>
    </row>
    <row r="24" spans="1:8" ht="23" x14ac:dyDescent="0.25">
      <c r="A24" s="27"/>
      <c r="B24" s="8" t="s">
        <v>31</v>
      </c>
      <c r="C24" s="4">
        <v>36</v>
      </c>
      <c r="D24" s="4"/>
      <c r="E24" s="4"/>
      <c r="F24" s="4"/>
      <c r="G24" s="4"/>
      <c r="H24" s="3">
        <f t="shared" si="1"/>
        <v>36</v>
      </c>
    </row>
    <row r="25" spans="1:8" ht="23" x14ac:dyDescent="0.25">
      <c r="A25" s="27"/>
      <c r="B25" s="8" t="s">
        <v>32</v>
      </c>
      <c r="C25" s="4">
        <v>24</v>
      </c>
      <c r="D25" s="4"/>
      <c r="E25" s="4"/>
      <c r="F25" s="4"/>
      <c r="G25" s="4"/>
      <c r="H25" s="3">
        <f t="shared" si="1"/>
        <v>24</v>
      </c>
    </row>
    <row r="26" spans="1:8" x14ac:dyDescent="0.25">
      <c r="A26" s="27"/>
      <c r="B26" s="8" t="s">
        <v>33</v>
      </c>
      <c r="C26" s="4">
        <v>240</v>
      </c>
      <c r="D26" s="4"/>
      <c r="E26" s="4"/>
      <c r="F26" s="4"/>
      <c r="G26" s="4"/>
      <c r="H26" s="3">
        <f t="shared" si="1"/>
        <v>240</v>
      </c>
    </row>
    <row r="27" spans="1:8" x14ac:dyDescent="0.25">
      <c r="A27" s="27"/>
      <c r="B27" s="8" t="s">
        <v>34</v>
      </c>
      <c r="C27" s="4">
        <v>24</v>
      </c>
      <c r="D27" s="4"/>
      <c r="E27" s="4"/>
      <c r="F27" s="4"/>
      <c r="G27" s="4"/>
      <c r="H27" s="3">
        <f t="shared" si="1"/>
        <v>24</v>
      </c>
    </row>
    <row r="28" spans="1:8" x14ac:dyDescent="0.25">
      <c r="A28" s="27"/>
      <c r="B28" s="7" t="s">
        <v>35</v>
      </c>
      <c r="C28" s="5">
        <f>SUM(C29:C31)</f>
        <v>72</v>
      </c>
      <c r="D28" s="5">
        <f>SUM(D29:D31)</f>
        <v>0</v>
      </c>
      <c r="E28" s="5">
        <f>SUM(E29:E31)</f>
        <v>0</v>
      </c>
      <c r="F28" s="5">
        <f>SUM(F29:F31)</f>
        <v>0</v>
      </c>
      <c r="G28" s="5">
        <f>SUM(G29:G31)</f>
        <v>0</v>
      </c>
      <c r="H28" s="6">
        <f t="shared" si="1"/>
        <v>72</v>
      </c>
    </row>
    <row r="29" spans="1:8" x14ac:dyDescent="0.25">
      <c r="A29" s="27"/>
      <c r="B29" s="8" t="s">
        <v>36</v>
      </c>
      <c r="C29" s="4">
        <v>9</v>
      </c>
      <c r="D29" s="4"/>
      <c r="E29" s="4"/>
      <c r="F29" s="4"/>
      <c r="G29" s="4"/>
      <c r="H29" s="3">
        <f t="shared" si="1"/>
        <v>9</v>
      </c>
    </row>
    <row r="30" spans="1:8" x14ac:dyDescent="0.25">
      <c r="A30" s="27"/>
      <c r="B30" s="8" t="s">
        <v>37</v>
      </c>
      <c r="C30" s="4">
        <v>45</v>
      </c>
      <c r="D30" s="4"/>
      <c r="E30" s="4"/>
      <c r="F30" s="4"/>
      <c r="G30" s="4"/>
      <c r="H30" s="3">
        <f t="shared" si="1"/>
        <v>45</v>
      </c>
    </row>
    <row r="31" spans="1:8" x14ac:dyDescent="0.25">
      <c r="A31" s="27"/>
      <c r="B31" s="8" t="s">
        <v>38</v>
      </c>
      <c r="C31" s="4">
        <v>18</v>
      </c>
      <c r="D31" s="4"/>
      <c r="E31" s="4"/>
      <c r="F31" s="4"/>
      <c r="G31" s="4"/>
      <c r="H31" s="3">
        <f t="shared" si="1"/>
        <v>18</v>
      </c>
    </row>
    <row r="32" spans="1:8" x14ac:dyDescent="0.25">
      <c r="A32" s="27"/>
      <c r="B32" s="7" t="s">
        <v>39</v>
      </c>
      <c r="C32" s="5">
        <f>SUM(C33:C36)</f>
        <v>36</v>
      </c>
      <c r="D32" s="5">
        <f>SUM(D33:D36)</f>
        <v>0</v>
      </c>
      <c r="E32" s="5">
        <f>SUM(E33:E36)</f>
        <v>0</v>
      </c>
      <c r="F32" s="5">
        <f>SUM(F33:F36)</f>
        <v>0</v>
      </c>
      <c r="G32" s="5">
        <f>SUM(G33:G36)</f>
        <v>0</v>
      </c>
      <c r="H32" s="6">
        <f t="shared" si="1"/>
        <v>36</v>
      </c>
    </row>
    <row r="33" spans="1:8" ht="23" x14ac:dyDescent="0.25">
      <c r="A33" s="27"/>
      <c r="B33" s="8" t="s">
        <v>40</v>
      </c>
      <c r="C33" s="4">
        <v>14</v>
      </c>
      <c r="D33" s="4"/>
      <c r="E33" s="4"/>
      <c r="F33" s="4"/>
      <c r="G33" s="4"/>
      <c r="H33" s="3">
        <f t="shared" si="1"/>
        <v>14</v>
      </c>
    </row>
    <row r="34" spans="1:8" x14ac:dyDescent="0.25">
      <c r="A34" s="27"/>
      <c r="B34" s="8" t="s">
        <v>41</v>
      </c>
      <c r="C34" s="4">
        <v>4</v>
      </c>
      <c r="D34" s="4"/>
      <c r="E34" s="4"/>
      <c r="F34" s="4"/>
      <c r="G34" s="4"/>
      <c r="H34" s="3">
        <f t="shared" si="1"/>
        <v>4</v>
      </c>
    </row>
    <row r="35" spans="1:8" x14ac:dyDescent="0.25">
      <c r="A35" s="27"/>
      <c r="B35" s="8" t="s">
        <v>42</v>
      </c>
      <c r="C35" s="4">
        <v>6</v>
      </c>
      <c r="D35" s="4"/>
      <c r="E35" s="4"/>
      <c r="F35" s="4"/>
      <c r="G35" s="4"/>
      <c r="H35" s="3">
        <f t="shared" si="1"/>
        <v>6</v>
      </c>
    </row>
    <row r="36" spans="1:8" ht="23" x14ac:dyDescent="0.25">
      <c r="A36" s="27"/>
      <c r="B36" s="8" t="s">
        <v>43</v>
      </c>
      <c r="C36" s="4">
        <v>12</v>
      </c>
      <c r="D36" s="4"/>
      <c r="E36" s="4"/>
      <c r="F36" s="4"/>
      <c r="G36" s="4"/>
      <c r="H36" s="3">
        <f t="shared" ref="H36:H67" si="2">SUM(C36:G36)</f>
        <v>12</v>
      </c>
    </row>
    <row r="37" spans="1:8" x14ac:dyDescent="0.25">
      <c r="A37" s="27"/>
      <c r="B37" s="1" t="s">
        <v>44</v>
      </c>
      <c r="C37" s="2">
        <f>SUM(C14,C23,C28,C32)</f>
        <v>558</v>
      </c>
      <c r="D37" s="2">
        <f t="shared" ref="D37:H37" si="3">SUM(D14,D23,D28,D32)</f>
        <v>0</v>
      </c>
      <c r="E37" s="2">
        <f t="shared" si="3"/>
        <v>0</v>
      </c>
      <c r="F37" s="2">
        <f t="shared" si="3"/>
        <v>0</v>
      </c>
      <c r="G37" s="2">
        <f t="shared" si="3"/>
        <v>0</v>
      </c>
      <c r="H37" s="13">
        <f t="shared" si="3"/>
        <v>558</v>
      </c>
    </row>
    <row r="38" spans="1:8" ht="15" customHeight="1" x14ac:dyDescent="0.25">
      <c r="A38" s="18" t="s">
        <v>45</v>
      </c>
      <c r="B38" s="7" t="s">
        <v>46</v>
      </c>
      <c r="C38" s="5">
        <f>SUM(C39:C42)</f>
        <v>0</v>
      </c>
      <c r="D38" s="5">
        <f>SUM(D39:D42)</f>
        <v>72</v>
      </c>
      <c r="E38" s="5">
        <f>SUM(E39:E42)</f>
        <v>0</v>
      </c>
      <c r="F38" s="5">
        <f>SUM(F39:F42)</f>
        <v>0</v>
      </c>
      <c r="G38" s="9">
        <f>SUM(G39:G42)</f>
        <v>0</v>
      </c>
      <c r="H38" s="6">
        <f t="shared" si="2"/>
        <v>72</v>
      </c>
    </row>
    <row r="39" spans="1:8" x14ac:dyDescent="0.25">
      <c r="A39" s="18"/>
      <c r="B39" s="8" t="s">
        <v>47</v>
      </c>
      <c r="C39" s="4"/>
      <c r="D39" s="4">
        <v>18</v>
      </c>
      <c r="E39" s="4"/>
      <c r="F39" s="4"/>
      <c r="G39" s="4"/>
      <c r="H39" s="3">
        <f t="shared" si="2"/>
        <v>18</v>
      </c>
    </row>
    <row r="40" spans="1:8" x14ac:dyDescent="0.25">
      <c r="A40" s="18"/>
      <c r="B40" s="8" t="s">
        <v>48</v>
      </c>
      <c r="C40" s="4"/>
      <c r="D40" s="4">
        <v>18</v>
      </c>
      <c r="E40" s="4"/>
      <c r="F40" s="4"/>
      <c r="G40" s="4"/>
      <c r="H40" s="3">
        <f t="shared" si="2"/>
        <v>18</v>
      </c>
    </row>
    <row r="41" spans="1:8" ht="23" x14ac:dyDescent="0.25">
      <c r="A41" s="18"/>
      <c r="B41" s="8" t="s">
        <v>49</v>
      </c>
      <c r="C41" s="4"/>
      <c r="D41" s="4">
        <v>18</v>
      </c>
      <c r="E41" s="4"/>
      <c r="F41" s="4"/>
      <c r="G41" s="4"/>
      <c r="H41" s="3">
        <f t="shared" si="2"/>
        <v>18</v>
      </c>
    </row>
    <row r="42" spans="1:8" ht="23" x14ac:dyDescent="0.25">
      <c r="A42" s="18"/>
      <c r="B42" s="8" t="s">
        <v>50</v>
      </c>
      <c r="C42" s="4"/>
      <c r="D42" s="4">
        <v>18</v>
      </c>
      <c r="E42" s="4"/>
      <c r="F42" s="4"/>
      <c r="G42" s="4"/>
      <c r="H42" s="3">
        <f t="shared" si="2"/>
        <v>18</v>
      </c>
    </row>
    <row r="43" spans="1:8" x14ac:dyDescent="0.25">
      <c r="A43" s="18"/>
      <c r="B43" s="7" t="s">
        <v>51</v>
      </c>
      <c r="C43" s="5">
        <f>SUM(C44:C45)</f>
        <v>0</v>
      </c>
      <c r="D43" s="5">
        <f>SUM(D44:D45)</f>
        <v>36</v>
      </c>
      <c r="E43" s="5">
        <f>SUM(E44:E45)</f>
        <v>0</v>
      </c>
      <c r="F43" s="5">
        <f>SUM(F44:F45)</f>
        <v>0</v>
      </c>
      <c r="G43" s="5">
        <f>SUM(G44:G45)</f>
        <v>0</v>
      </c>
      <c r="H43" s="6">
        <f t="shared" si="2"/>
        <v>36</v>
      </c>
    </row>
    <row r="44" spans="1:8" x14ac:dyDescent="0.25">
      <c r="A44" s="18"/>
      <c r="B44" s="8" t="s">
        <v>52</v>
      </c>
      <c r="C44" s="4"/>
      <c r="D44" s="4">
        <v>18</v>
      </c>
      <c r="E44" s="4"/>
      <c r="F44" s="4"/>
      <c r="G44" s="4"/>
      <c r="H44" s="3">
        <f t="shared" si="2"/>
        <v>18</v>
      </c>
    </row>
    <row r="45" spans="1:8" ht="23" x14ac:dyDescent="0.25">
      <c r="A45" s="18"/>
      <c r="B45" s="8" t="s">
        <v>53</v>
      </c>
      <c r="C45" s="4"/>
      <c r="D45" s="4">
        <v>18</v>
      </c>
      <c r="E45" s="4"/>
      <c r="F45" s="4"/>
      <c r="G45" s="4"/>
      <c r="H45" s="3">
        <f t="shared" si="2"/>
        <v>18</v>
      </c>
    </row>
    <row r="46" spans="1:8" x14ac:dyDescent="0.25">
      <c r="A46" s="18"/>
      <c r="B46" s="7" t="s">
        <v>54</v>
      </c>
      <c r="C46" s="5">
        <f>SUM(C47:C48)</f>
        <v>0</v>
      </c>
      <c r="D46" s="5">
        <f>SUM(D47:D48)</f>
        <v>36</v>
      </c>
      <c r="E46" s="5">
        <f>SUM(E47:E48)</f>
        <v>0</v>
      </c>
      <c r="F46" s="5">
        <f>SUM(F47:F48)</f>
        <v>0</v>
      </c>
      <c r="G46" s="5">
        <f>SUM(G47:G48)</f>
        <v>0</v>
      </c>
      <c r="H46" s="6">
        <f t="shared" si="2"/>
        <v>36</v>
      </c>
    </row>
    <row r="47" spans="1:8" x14ac:dyDescent="0.25">
      <c r="A47" s="18"/>
      <c r="B47" s="8" t="s">
        <v>55</v>
      </c>
      <c r="C47" s="4"/>
      <c r="D47" s="4">
        <v>18</v>
      </c>
      <c r="E47" s="4"/>
      <c r="F47" s="4"/>
      <c r="G47" s="4"/>
      <c r="H47" s="3">
        <f t="shared" si="2"/>
        <v>18</v>
      </c>
    </row>
    <row r="48" spans="1:8" ht="23" x14ac:dyDescent="0.25">
      <c r="A48" s="18"/>
      <c r="B48" s="8" t="s">
        <v>56</v>
      </c>
      <c r="C48" s="4"/>
      <c r="D48" s="4">
        <v>18</v>
      </c>
      <c r="E48" s="4"/>
      <c r="F48" s="4"/>
      <c r="G48" s="4"/>
      <c r="H48" s="3">
        <f t="shared" si="2"/>
        <v>18</v>
      </c>
    </row>
    <row r="49" spans="1:8" ht="23" x14ac:dyDescent="0.25">
      <c r="A49" s="18"/>
      <c r="B49" s="7" t="s">
        <v>57</v>
      </c>
      <c r="C49" s="5">
        <f>SUM(C50:C56)</f>
        <v>0</v>
      </c>
      <c r="D49" s="5">
        <f>SUM(D50:D56)</f>
        <v>72</v>
      </c>
      <c r="E49" s="5">
        <f>SUM(E50:E56)</f>
        <v>0</v>
      </c>
      <c r="F49" s="5">
        <f>SUM(F50:F56)</f>
        <v>0</v>
      </c>
      <c r="G49" s="5">
        <f>SUM(G50:G56)</f>
        <v>0</v>
      </c>
      <c r="H49" s="6">
        <f t="shared" si="2"/>
        <v>72</v>
      </c>
    </row>
    <row r="50" spans="1:8" ht="23" x14ac:dyDescent="0.25">
      <c r="A50" s="18"/>
      <c r="B50" s="8" t="s">
        <v>58</v>
      </c>
      <c r="C50" s="4"/>
      <c r="D50" s="4">
        <v>12</v>
      </c>
      <c r="E50" s="4"/>
      <c r="F50" s="4"/>
      <c r="G50" s="4"/>
      <c r="H50" s="3">
        <f t="shared" si="2"/>
        <v>12</v>
      </c>
    </row>
    <row r="51" spans="1:8" x14ac:dyDescent="0.25">
      <c r="A51" s="18"/>
      <c r="B51" s="8" t="s">
        <v>59</v>
      </c>
      <c r="C51" s="4"/>
      <c r="D51" s="4">
        <v>12</v>
      </c>
      <c r="E51" s="4"/>
      <c r="F51" s="4"/>
      <c r="G51" s="4"/>
      <c r="H51" s="3">
        <f t="shared" si="2"/>
        <v>12</v>
      </c>
    </row>
    <row r="52" spans="1:8" ht="23" x14ac:dyDescent="0.25">
      <c r="A52" s="18"/>
      <c r="B52" s="8" t="s">
        <v>60</v>
      </c>
      <c r="C52" s="4"/>
      <c r="D52" s="4">
        <v>6</v>
      </c>
      <c r="E52" s="4"/>
      <c r="F52" s="4"/>
      <c r="G52" s="4"/>
      <c r="H52" s="3">
        <f t="shared" si="2"/>
        <v>6</v>
      </c>
    </row>
    <row r="53" spans="1:8" x14ac:dyDescent="0.25">
      <c r="A53" s="18"/>
      <c r="B53" s="8" t="s">
        <v>61</v>
      </c>
      <c r="C53" s="4"/>
      <c r="D53" s="4">
        <v>6</v>
      </c>
      <c r="E53" s="4"/>
      <c r="F53" s="4"/>
      <c r="G53" s="4"/>
      <c r="H53" s="3">
        <f t="shared" si="2"/>
        <v>6</v>
      </c>
    </row>
    <row r="54" spans="1:8" x14ac:dyDescent="0.25">
      <c r="A54" s="18"/>
      <c r="B54" s="8" t="s">
        <v>62</v>
      </c>
      <c r="C54" s="4"/>
      <c r="D54" s="4">
        <v>12</v>
      </c>
      <c r="E54" s="4"/>
      <c r="F54" s="4"/>
      <c r="G54" s="4"/>
      <c r="H54" s="3">
        <f t="shared" si="2"/>
        <v>12</v>
      </c>
    </row>
    <row r="55" spans="1:8" x14ac:dyDescent="0.25">
      <c r="A55" s="18"/>
      <c r="B55" s="8" t="s">
        <v>63</v>
      </c>
      <c r="C55" s="4"/>
      <c r="D55" s="4">
        <v>12</v>
      </c>
      <c r="E55" s="4"/>
      <c r="F55" s="4"/>
      <c r="G55" s="4"/>
      <c r="H55" s="3">
        <f t="shared" si="2"/>
        <v>12</v>
      </c>
    </row>
    <row r="56" spans="1:8" x14ac:dyDescent="0.25">
      <c r="A56" s="18"/>
      <c r="B56" s="8" t="s">
        <v>64</v>
      </c>
      <c r="C56" s="4"/>
      <c r="D56" s="4">
        <v>12</v>
      </c>
      <c r="E56" s="4"/>
      <c r="F56" s="4"/>
      <c r="G56" s="4"/>
      <c r="H56" s="3">
        <f t="shared" si="2"/>
        <v>12</v>
      </c>
    </row>
    <row r="57" spans="1:8" x14ac:dyDescent="0.25">
      <c r="A57" s="18"/>
      <c r="B57" s="1" t="s">
        <v>44</v>
      </c>
      <c r="C57" s="2">
        <f>SUM(C38,C43,C46,C49)</f>
        <v>0</v>
      </c>
      <c r="D57" s="2">
        <f>SUM(D38,D43,D46,D49)</f>
        <v>216</v>
      </c>
      <c r="E57" s="2">
        <f>SUM(E38,E43,E46,E49)</f>
        <v>0</v>
      </c>
      <c r="F57" s="2">
        <f>SUM(F38,F43,F46,F49)</f>
        <v>0</v>
      </c>
      <c r="G57" s="2">
        <f>SUM(G38,G43,G46,G49)</f>
        <v>0</v>
      </c>
      <c r="H57" s="3">
        <f t="shared" si="2"/>
        <v>216</v>
      </c>
    </row>
    <row r="58" spans="1:8" ht="15" customHeight="1" x14ac:dyDescent="0.25">
      <c r="A58" s="18" t="s">
        <v>65</v>
      </c>
      <c r="B58" s="7" t="s">
        <v>66</v>
      </c>
      <c r="C58" s="5">
        <f>SUM(C59:C63)</f>
        <v>0</v>
      </c>
      <c r="D58" s="5">
        <f>SUM(D59:D63)</f>
        <v>0</v>
      </c>
      <c r="E58" s="5">
        <f>SUM(E59:E63)</f>
        <v>360</v>
      </c>
      <c r="F58" s="5">
        <f>SUM(F59:F63)</f>
        <v>0</v>
      </c>
      <c r="G58" s="9">
        <f>SUM(G59:G63)</f>
        <v>0</v>
      </c>
      <c r="H58" s="6">
        <f t="shared" si="2"/>
        <v>360</v>
      </c>
    </row>
    <row r="59" spans="1:8" ht="23" x14ac:dyDescent="0.25">
      <c r="A59" s="18"/>
      <c r="B59" s="8" t="s">
        <v>67</v>
      </c>
      <c r="C59" s="4"/>
      <c r="D59" s="4"/>
      <c r="E59" s="4">
        <v>36</v>
      </c>
      <c r="F59" s="4"/>
      <c r="G59" s="4"/>
      <c r="H59" s="3">
        <f t="shared" si="2"/>
        <v>36</v>
      </c>
    </row>
    <row r="60" spans="1:8" x14ac:dyDescent="0.25">
      <c r="A60" s="18"/>
      <c r="B60" s="8" t="s">
        <v>68</v>
      </c>
      <c r="C60" s="4"/>
      <c r="D60" s="4"/>
      <c r="E60" s="4">
        <v>36</v>
      </c>
      <c r="F60" s="4"/>
      <c r="G60" s="4"/>
      <c r="H60" s="3">
        <f t="shared" si="2"/>
        <v>36</v>
      </c>
    </row>
    <row r="61" spans="1:8" x14ac:dyDescent="0.25">
      <c r="A61" s="18"/>
      <c r="B61" s="8" t="s">
        <v>69</v>
      </c>
      <c r="C61" s="4"/>
      <c r="D61" s="4"/>
      <c r="E61" s="4">
        <v>36</v>
      </c>
      <c r="F61" s="4"/>
      <c r="G61" s="4"/>
      <c r="H61" s="3">
        <f t="shared" si="2"/>
        <v>36</v>
      </c>
    </row>
    <row r="62" spans="1:8" ht="23" x14ac:dyDescent="0.25">
      <c r="A62" s="18"/>
      <c r="B62" s="8" t="s">
        <v>70</v>
      </c>
      <c r="C62" s="4"/>
      <c r="D62" s="4"/>
      <c r="E62" s="4">
        <v>36</v>
      </c>
      <c r="F62" s="4"/>
      <c r="G62" s="4"/>
      <c r="H62" s="3">
        <f t="shared" si="2"/>
        <v>36</v>
      </c>
    </row>
    <row r="63" spans="1:8" x14ac:dyDescent="0.25">
      <c r="A63" s="18"/>
      <c r="B63" s="8" t="s">
        <v>71</v>
      </c>
      <c r="C63" s="4"/>
      <c r="D63" s="4"/>
      <c r="E63" s="4">
        <v>216</v>
      </c>
      <c r="F63" s="4"/>
      <c r="G63" s="4"/>
      <c r="H63" s="3">
        <f t="shared" si="2"/>
        <v>216</v>
      </c>
    </row>
    <row r="64" spans="1:8" x14ac:dyDescent="0.25">
      <c r="A64" s="18"/>
      <c r="B64" s="7" t="s">
        <v>72</v>
      </c>
      <c r="C64" s="5">
        <f>SUM(C65:C69)</f>
        <v>0</v>
      </c>
      <c r="D64" s="5">
        <f>SUM(D65:D69)</f>
        <v>0</v>
      </c>
      <c r="E64" s="5">
        <f>SUM(E65:E69)</f>
        <v>270</v>
      </c>
      <c r="F64" s="5">
        <f>SUM(F65:F69)</f>
        <v>0</v>
      </c>
      <c r="G64" s="5">
        <f>SUM(G65:G69)</f>
        <v>0</v>
      </c>
      <c r="H64" s="6">
        <f t="shared" si="2"/>
        <v>270</v>
      </c>
    </row>
    <row r="65" spans="1:8" ht="23" x14ac:dyDescent="0.25">
      <c r="A65" s="18"/>
      <c r="B65" s="8" t="s">
        <v>73</v>
      </c>
      <c r="C65" s="4"/>
      <c r="D65" s="4"/>
      <c r="E65" s="4">
        <v>18</v>
      </c>
      <c r="F65" s="4"/>
      <c r="G65" s="4"/>
      <c r="H65" s="3">
        <f t="shared" si="2"/>
        <v>18</v>
      </c>
    </row>
    <row r="66" spans="1:8" x14ac:dyDescent="0.25">
      <c r="A66" s="18"/>
      <c r="B66" s="8" t="s">
        <v>74</v>
      </c>
      <c r="C66" s="4"/>
      <c r="D66" s="4"/>
      <c r="E66" s="4">
        <v>18</v>
      </c>
      <c r="F66" s="4"/>
      <c r="G66" s="4"/>
      <c r="H66" s="3">
        <f t="shared" si="2"/>
        <v>18</v>
      </c>
    </row>
    <row r="67" spans="1:8" x14ac:dyDescent="0.25">
      <c r="A67" s="18"/>
      <c r="B67" s="8" t="s">
        <v>75</v>
      </c>
      <c r="C67" s="4"/>
      <c r="D67" s="4"/>
      <c r="E67" s="4">
        <v>18</v>
      </c>
      <c r="F67" s="4"/>
      <c r="G67" s="4"/>
      <c r="H67" s="3">
        <f t="shared" si="2"/>
        <v>18</v>
      </c>
    </row>
    <row r="68" spans="1:8" x14ac:dyDescent="0.25">
      <c r="A68" s="18"/>
      <c r="B68" s="8" t="s">
        <v>76</v>
      </c>
      <c r="C68" s="4"/>
      <c r="D68" s="4"/>
      <c r="E68" s="4">
        <v>36</v>
      </c>
      <c r="F68" s="4"/>
      <c r="G68" s="4"/>
      <c r="H68" s="3">
        <f t="shared" ref="H68:H99" si="4">SUM(C68:G68)</f>
        <v>36</v>
      </c>
    </row>
    <row r="69" spans="1:8" x14ac:dyDescent="0.25">
      <c r="A69" s="18"/>
      <c r="B69" s="8" t="s">
        <v>77</v>
      </c>
      <c r="C69" s="4"/>
      <c r="D69" s="4"/>
      <c r="E69" s="4">
        <v>180</v>
      </c>
      <c r="F69" s="4"/>
      <c r="G69" s="4"/>
      <c r="H69" s="3">
        <f t="shared" si="4"/>
        <v>180</v>
      </c>
    </row>
    <row r="70" spans="1:8" ht="23" x14ac:dyDescent="0.25">
      <c r="A70" s="18"/>
      <c r="B70" s="7" t="s">
        <v>78</v>
      </c>
      <c r="C70" s="5">
        <f>SUM(C71:C76)</f>
        <v>0</v>
      </c>
      <c r="D70" s="5">
        <f>SUM(D71:D76)</f>
        <v>54</v>
      </c>
      <c r="E70" s="5">
        <f>SUM(E71:E76)</f>
        <v>0</v>
      </c>
      <c r="F70" s="5">
        <f>SUM(F71:F76)</f>
        <v>46.5</v>
      </c>
      <c r="G70" s="5">
        <f>SUM(G71:G76)</f>
        <v>46.5</v>
      </c>
      <c r="H70" s="6">
        <f t="shared" si="4"/>
        <v>147</v>
      </c>
    </row>
    <row r="71" spans="1:8" x14ac:dyDescent="0.25">
      <c r="A71" s="18"/>
      <c r="B71" s="8" t="s">
        <v>79</v>
      </c>
      <c r="C71" s="4"/>
      <c r="D71" s="4">
        <v>27</v>
      </c>
      <c r="E71" s="4"/>
      <c r="F71" s="4"/>
      <c r="G71" s="4"/>
      <c r="H71" s="3">
        <f t="shared" si="4"/>
        <v>27</v>
      </c>
    </row>
    <row r="72" spans="1:8" x14ac:dyDescent="0.25">
      <c r="A72" s="18"/>
      <c r="B72" s="8" t="s">
        <v>80</v>
      </c>
      <c r="C72" s="4"/>
      <c r="D72" s="4">
        <v>27</v>
      </c>
      <c r="E72" s="4"/>
      <c r="F72" s="4"/>
      <c r="G72" s="4"/>
      <c r="H72" s="3">
        <f t="shared" si="4"/>
        <v>27</v>
      </c>
    </row>
    <row r="73" spans="1:8" x14ac:dyDescent="0.25">
      <c r="A73" s="18"/>
      <c r="B73" s="8" t="s">
        <v>81</v>
      </c>
      <c r="C73" s="4"/>
      <c r="D73" s="4"/>
      <c r="E73" s="4"/>
      <c r="F73" s="4">
        <v>15.5</v>
      </c>
      <c r="G73" s="4"/>
      <c r="H73" s="3">
        <f t="shared" si="4"/>
        <v>15.5</v>
      </c>
    </row>
    <row r="74" spans="1:8" ht="23" x14ac:dyDescent="0.25">
      <c r="A74" s="18"/>
      <c r="B74" s="8" t="s">
        <v>82</v>
      </c>
      <c r="C74" s="4"/>
      <c r="D74" s="4"/>
      <c r="E74" s="4"/>
      <c r="F74" s="4">
        <v>31</v>
      </c>
      <c r="G74" s="4"/>
      <c r="H74" s="3">
        <f t="shared" si="4"/>
        <v>31</v>
      </c>
    </row>
    <row r="75" spans="1:8" x14ac:dyDescent="0.25">
      <c r="A75" s="18"/>
      <c r="B75" s="8" t="s">
        <v>83</v>
      </c>
      <c r="C75" s="4"/>
      <c r="D75" s="4"/>
      <c r="E75" s="4"/>
      <c r="F75" s="4"/>
      <c r="G75" s="28">
        <v>15.5</v>
      </c>
      <c r="H75" s="3">
        <f t="shared" si="4"/>
        <v>15.5</v>
      </c>
    </row>
    <row r="76" spans="1:8" x14ac:dyDescent="0.25">
      <c r="A76" s="18"/>
      <c r="B76" s="8" t="s">
        <v>84</v>
      </c>
      <c r="C76" s="4"/>
      <c r="D76" s="4"/>
      <c r="E76" s="4"/>
      <c r="F76" s="4"/>
      <c r="G76" s="28">
        <v>31</v>
      </c>
      <c r="H76" s="3">
        <f t="shared" si="4"/>
        <v>31</v>
      </c>
    </row>
    <row r="77" spans="1:8" x14ac:dyDescent="0.25">
      <c r="A77" s="18"/>
      <c r="B77" s="1" t="s">
        <v>44</v>
      </c>
      <c r="C77" s="2">
        <f>SUM(C58,C64,C70)</f>
        <v>0</v>
      </c>
      <c r="D77" s="2">
        <f>SUM(D58,D64,D70)</f>
        <v>54</v>
      </c>
      <c r="E77" s="2">
        <f>SUM(E58,E64,E70)</f>
        <v>630</v>
      </c>
      <c r="F77" s="2">
        <f>SUM(F58,F64,F70)</f>
        <v>46.5</v>
      </c>
      <c r="G77" s="2">
        <f>SUM(G58,G64,G70)</f>
        <v>46.5</v>
      </c>
      <c r="H77" s="3">
        <f t="shared" si="4"/>
        <v>777</v>
      </c>
    </row>
    <row r="78" spans="1:8" x14ac:dyDescent="0.25">
      <c r="A78" s="18" t="s">
        <v>85</v>
      </c>
      <c r="B78" s="7" t="s">
        <v>86</v>
      </c>
      <c r="C78" s="5">
        <f>SUM(C79:C86)</f>
        <v>0</v>
      </c>
      <c r="D78" s="5">
        <f>SUM(D79:D86)</f>
        <v>0</v>
      </c>
      <c r="E78" s="5">
        <f>SUM(E79:E86)</f>
        <v>0</v>
      </c>
      <c r="F78" s="5">
        <f>SUM(F79:F86)</f>
        <v>0</v>
      </c>
      <c r="G78" s="10">
        <f>SUM(G79:G86)</f>
        <v>155</v>
      </c>
      <c r="H78" s="6">
        <f t="shared" si="4"/>
        <v>155</v>
      </c>
    </row>
    <row r="79" spans="1:8" x14ac:dyDescent="0.25">
      <c r="A79" s="18"/>
      <c r="B79" s="8" t="s">
        <v>87</v>
      </c>
      <c r="C79" s="4"/>
      <c r="D79" s="4"/>
      <c r="E79" s="4"/>
      <c r="F79" s="4"/>
      <c r="G79" s="28">
        <v>8</v>
      </c>
      <c r="H79" s="3">
        <f t="shared" si="4"/>
        <v>8</v>
      </c>
    </row>
    <row r="80" spans="1:8" ht="23" x14ac:dyDescent="0.25">
      <c r="A80" s="18"/>
      <c r="B80" s="8" t="s">
        <v>88</v>
      </c>
      <c r="C80" s="4"/>
      <c r="D80" s="4"/>
      <c r="E80" s="4"/>
      <c r="F80" s="4"/>
      <c r="G80" s="28">
        <v>4</v>
      </c>
      <c r="H80" s="3">
        <f t="shared" si="4"/>
        <v>4</v>
      </c>
    </row>
    <row r="81" spans="1:8" x14ac:dyDescent="0.25">
      <c r="A81" s="18"/>
      <c r="B81" s="8" t="s">
        <v>89</v>
      </c>
      <c r="C81" s="4"/>
      <c r="D81" s="4"/>
      <c r="E81" s="4"/>
      <c r="F81" s="4"/>
      <c r="G81" s="28">
        <v>5</v>
      </c>
      <c r="H81" s="3">
        <f t="shared" si="4"/>
        <v>5</v>
      </c>
    </row>
    <row r="82" spans="1:8" x14ac:dyDescent="0.25">
      <c r="A82" s="18"/>
      <c r="B82" s="8" t="s">
        <v>90</v>
      </c>
      <c r="C82" s="4"/>
      <c r="D82" s="4"/>
      <c r="E82" s="4"/>
      <c r="F82" s="4"/>
      <c r="G82" s="28">
        <v>8</v>
      </c>
      <c r="H82" s="3">
        <f t="shared" si="4"/>
        <v>8</v>
      </c>
    </row>
    <row r="83" spans="1:8" x14ac:dyDescent="0.25">
      <c r="A83" s="18"/>
      <c r="B83" s="8" t="s">
        <v>91</v>
      </c>
      <c r="C83" s="4"/>
      <c r="D83" s="4"/>
      <c r="E83" s="4"/>
      <c r="F83" s="4"/>
      <c r="G83" s="28">
        <v>52</v>
      </c>
      <c r="H83" s="3">
        <f t="shared" si="4"/>
        <v>52</v>
      </c>
    </row>
    <row r="84" spans="1:8" x14ac:dyDescent="0.25">
      <c r="A84" s="18"/>
      <c r="B84" s="8" t="s">
        <v>92</v>
      </c>
      <c r="C84" s="4"/>
      <c r="D84" s="4"/>
      <c r="E84" s="4"/>
      <c r="F84" s="4"/>
      <c r="G84" s="28">
        <v>8</v>
      </c>
      <c r="H84" s="3">
        <f t="shared" si="4"/>
        <v>8</v>
      </c>
    </row>
    <row r="85" spans="1:8" x14ac:dyDescent="0.25">
      <c r="A85" s="18"/>
      <c r="B85" s="8" t="s">
        <v>93</v>
      </c>
      <c r="C85" s="4"/>
      <c r="D85" s="4"/>
      <c r="E85" s="4"/>
      <c r="F85" s="4"/>
      <c r="G85" s="28">
        <v>8</v>
      </c>
      <c r="H85" s="3">
        <f t="shared" si="4"/>
        <v>8</v>
      </c>
    </row>
    <row r="86" spans="1:8" x14ac:dyDescent="0.25">
      <c r="A86" s="18"/>
      <c r="B86" s="8" t="s">
        <v>94</v>
      </c>
      <c r="C86" s="4"/>
      <c r="D86" s="4"/>
      <c r="E86" s="4"/>
      <c r="F86" s="4"/>
      <c r="G86" s="28">
        <v>62</v>
      </c>
      <c r="H86" s="3">
        <f t="shared" si="4"/>
        <v>62</v>
      </c>
    </row>
    <row r="87" spans="1:8" ht="23" x14ac:dyDescent="0.25">
      <c r="A87" s="18"/>
      <c r="B87" s="7" t="s">
        <v>95</v>
      </c>
      <c r="C87" s="5">
        <f>SUM(C88:C91)</f>
        <v>0</v>
      </c>
      <c r="D87" s="5">
        <f>SUM(D88:D91)</f>
        <v>0</v>
      </c>
      <c r="E87" s="5">
        <f>SUM(E88:E91)</f>
        <v>0</v>
      </c>
      <c r="F87" s="5">
        <f>SUM(F88:F91)</f>
        <v>31</v>
      </c>
      <c r="G87" s="5">
        <f>SUM(G88:G91)</f>
        <v>0</v>
      </c>
      <c r="H87" s="6">
        <f t="shared" si="4"/>
        <v>31</v>
      </c>
    </row>
    <row r="88" spans="1:8" x14ac:dyDescent="0.25">
      <c r="A88" s="18"/>
      <c r="B88" s="8" t="s">
        <v>96</v>
      </c>
      <c r="C88" s="4"/>
      <c r="D88" s="4"/>
      <c r="E88" s="4"/>
      <c r="F88" s="4">
        <v>7</v>
      </c>
      <c r="G88" s="4"/>
      <c r="H88" s="3">
        <f t="shared" si="4"/>
        <v>7</v>
      </c>
    </row>
    <row r="89" spans="1:8" x14ac:dyDescent="0.25">
      <c r="A89" s="18"/>
      <c r="B89" s="8" t="s">
        <v>97</v>
      </c>
      <c r="C89" s="4"/>
      <c r="D89" s="4"/>
      <c r="E89" s="4"/>
      <c r="F89" s="4">
        <v>7</v>
      </c>
      <c r="G89" s="4"/>
      <c r="H89" s="3">
        <f t="shared" si="4"/>
        <v>7</v>
      </c>
    </row>
    <row r="90" spans="1:8" ht="23" x14ac:dyDescent="0.25">
      <c r="A90" s="18"/>
      <c r="B90" s="8" t="s">
        <v>98</v>
      </c>
      <c r="C90" s="4"/>
      <c r="D90" s="4"/>
      <c r="E90" s="4"/>
      <c r="F90" s="4">
        <v>10</v>
      </c>
      <c r="G90" s="4"/>
      <c r="H90" s="3">
        <f t="shared" si="4"/>
        <v>10</v>
      </c>
    </row>
    <row r="91" spans="1:8" x14ac:dyDescent="0.25">
      <c r="A91" s="18"/>
      <c r="B91" s="8" t="s">
        <v>84</v>
      </c>
      <c r="C91" s="4"/>
      <c r="D91" s="4"/>
      <c r="E91" s="4"/>
      <c r="F91" s="4">
        <v>7</v>
      </c>
      <c r="G91" s="4"/>
      <c r="H91" s="3">
        <f t="shared" si="4"/>
        <v>7</v>
      </c>
    </row>
    <row r="92" spans="1:8" x14ac:dyDescent="0.25">
      <c r="A92" s="18"/>
      <c r="B92" s="1" t="s">
        <v>44</v>
      </c>
      <c r="C92" s="2">
        <f>SUM(C78,C87)</f>
        <v>0</v>
      </c>
      <c r="D92" s="2">
        <f>SUM(D78,D87)</f>
        <v>0</v>
      </c>
      <c r="E92" s="2">
        <f>SUM(E78,E87)</f>
        <v>0</v>
      </c>
      <c r="F92" s="2">
        <f>SUM(F78,F87)</f>
        <v>31</v>
      </c>
      <c r="G92" s="2">
        <f>SUM(G78,G87)</f>
        <v>155</v>
      </c>
      <c r="H92" s="3">
        <f t="shared" si="4"/>
        <v>186</v>
      </c>
    </row>
    <row r="93" spans="1:8" x14ac:dyDescent="0.25">
      <c r="A93" s="18" t="s">
        <v>99</v>
      </c>
      <c r="B93" s="7" t="s">
        <v>100</v>
      </c>
      <c r="C93" s="5">
        <f>SUM(C94:C96)</f>
        <v>0</v>
      </c>
      <c r="D93" s="5">
        <f>SUM(D94:D96)</f>
        <v>0</v>
      </c>
      <c r="E93" s="5">
        <f>SUM(E94:E96)</f>
        <v>0</v>
      </c>
      <c r="F93" s="5">
        <f>SUM(F94:F96)</f>
        <v>0</v>
      </c>
      <c r="G93" s="5">
        <f>SUM(G94:G96)</f>
        <v>186</v>
      </c>
      <c r="H93" s="6">
        <f t="shared" si="4"/>
        <v>186</v>
      </c>
    </row>
    <row r="94" spans="1:8" ht="23" x14ac:dyDescent="0.25">
      <c r="A94" s="18"/>
      <c r="B94" s="8" t="s">
        <v>101</v>
      </c>
      <c r="C94" s="4"/>
      <c r="D94" s="4"/>
      <c r="E94" s="4"/>
      <c r="F94" s="4"/>
      <c r="G94" s="28">
        <v>31</v>
      </c>
      <c r="H94" s="3">
        <f t="shared" si="4"/>
        <v>31</v>
      </c>
    </row>
    <row r="95" spans="1:8" ht="23" x14ac:dyDescent="0.25">
      <c r="A95" s="18"/>
      <c r="B95" s="8" t="s">
        <v>102</v>
      </c>
      <c r="C95" s="4"/>
      <c r="D95" s="4"/>
      <c r="E95" s="4"/>
      <c r="F95" s="4"/>
      <c r="G95" s="28">
        <v>31</v>
      </c>
      <c r="H95" s="3">
        <f t="shared" si="4"/>
        <v>31</v>
      </c>
    </row>
    <row r="96" spans="1:8" ht="23" x14ac:dyDescent="0.25">
      <c r="A96" s="18"/>
      <c r="B96" s="8" t="s">
        <v>103</v>
      </c>
      <c r="C96" s="4"/>
      <c r="D96" s="4"/>
      <c r="E96" s="4"/>
      <c r="F96" s="4"/>
      <c r="G96" s="28">
        <v>124</v>
      </c>
      <c r="H96" s="3">
        <f t="shared" si="4"/>
        <v>124</v>
      </c>
    </row>
    <row r="97" spans="1:8" ht="23" x14ac:dyDescent="0.25">
      <c r="A97" s="18"/>
      <c r="B97" s="7" t="s">
        <v>104</v>
      </c>
      <c r="C97" s="5">
        <f>SUM(C98:C100)</f>
        <v>0</v>
      </c>
      <c r="D97" s="5">
        <f>SUM(D98:D100)</f>
        <v>0</v>
      </c>
      <c r="E97" s="5">
        <f>SUM(E98:E100)</f>
        <v>0</v>
      </c>
      <c r="F97" s="5">
        <f>SUM(F98:F100)</f>
        <v>31</v>
      </c>
      <c r="G97" s="5">
        <f>SUM(G98:G100)</f>
        <v>0</v>
      </c>
      <c r="H97" s="6">
        <f t="shared" si="4"/>
        <v>31</v>
      </c>
    </row>
    <row r="98" spans="1:8" x14ac:dyDescent="0.25">
      <c r="A98" s="18"/>
      <c r="B98" s="8" t="s">
        <v>105</v>
      </c>
      <c r="C98" s="4"/>
      <c r="D98" s="4"/>
      <c r="E98" s="4"/>
      <c r="F98" s="4">
        <v>11</v>
      </c>
      <c r="G98" s="4"/>
      <c r="H98" s="3">
        <f t="shared" si="4"/>
        <v>11</v>
      </c>
    </row>
    <row r="99" spans="1:8" x14ac:dyDescent="0.25">
      <c r="A99" s="18"/>
      <c r="B99" s="8" t="s">
        <v>106</v>
      </c>
      <c r="C99" s="4"/>
      <c r="D99" s="4"/>
      <c r="E99" s="4"/>
      <c r="F99" s="4">
        <v>10</v>
      </c>
      <c r="G99" s="4"/>
      <c r="H99" s="3">
        <f t="shared" si="4"/>
        <v>10</v>
      </c>
    </row>
    <row r="100" spans="1:8" ht="23" customHeight="1" x14ac:dyDescent="0.25">
      <c r="A100" s="18"/>
      <c r="B100" s="11" t="s">
        <v>107</v>
      </c>
      <c r="C100" s="4"/>
      <c r="D100" s="4"/>
      <c r="E100" s="4"/>
      <c r="F100" s="4">
        <v>10</v>
      </c>
      <c r="G100" s="4"/>
      <c r="H100" s="3">
        <f t="shared" ref="H100:H114" si="5">SUM(C100:G100)</f>
        <v>10</v>
      </c>
    </row>
    <row r="101" spans="1:8" x14ac:dyDescent="0.25">
      <c r="A101" s="18"/>
      <c r="B101" s="1" t="s">
        <v>44</v>
      </c>
      <c r="C101" s="2">
        <f>SUM(C93,C97)</f>
        <v>0</v>
      </c>
      <c r="D101" s="2">
        <f>SUM(D93,D97)</f>
        <v>0</v>
      </c>
      <c r="E101" s="2">
        <f>SUM(E93,E97)</f>
        <v>0</v>
      </c>
      <c r="F101" s="2">
        <f>SUM(F93,F97)</f>
        <v>31</v>
      </c>
      <c r="G101" s="2">
        <f>SUM(G93,G97)</f>
        <v>186</v>
      </c>
      <c r="H101" s="3">
        <f t="shared" si="5"/>
        <v>217</v>
      </c>
    </row>
    <row r="102" spans="1:8" x14ac:dyDescent="0.25">
      <c r="A102" s="18" t="s">
        <v>108</v>
      </c>
      <c r="B102" s="7" t="s">
        <v>109</v>
      </c>
      <c r="C102" s="5">
        <f>SUM(C103:C108)</f>
        <v>0</v>
      </c>
      <c r="D102" s="5">
        <f>SUM(D103:D108)</f>
        <v>0</v>
      </c>
      <c r="E102" s="5">
        <f>SUM(E103:E108)</f>
        <v>0</v>
      </c>
      <c r="F102" s="5">
        <f>SUM(F103:F108)</f>
        <v>0</v>
      </c>
      <c r="G102" s="5">
        <f>SUM(G103:G108)</f>
        <v>155</v>
      </c>
      <c r="H102" s="6">
        <f t="shared" si="5"/>
        <v>155</v>
      </c>
    </row>
    <row r="103" spans="1:8" x14ac:dyDescent="0.25">
      <c r="A103" s="18"/>
      <c r="B103" s="8" t="s">
        <v>110</v>
      </c>
      <c r="C103" s="4"/>
      <c r="D103" s="4"/>
      <c r="E103" s="4"/>
      <c r="F103" s="4"/>
      <c r="G103" s="28">
        <v>10</v>
      </c>
      <c r="H103" s="3">
        <f t="shared" si="5"/>
        <v>10</v>
      </c>
    </row>
    <row r="104" spans="1:8" x14ac:dyDescent="0.25">
      <c r="A104" s="18"/>
      <c r="B104" s="8" t="s">
        <v>111</v>
      </c>
      <c r="C104" s="4"/>
      <c r="D104" s="4"/>
      <c r="E104" s="4"/>
      <c r="F104" s="4"/>
      <c r="G104" s="28">
        <v>10</v>
      </c>
      <c r="H104" s="3">
        <f t="shared" si="5"/>
        <v>10</v>
      </c>
    </row>
    <row r="105" spans="1:8" x14ac:dyDescent="0.25">
      <c r="A105" s="18"/>
      <c r="B105" s="8" t="s">
        <v>112</v>
      </c>
      <c r="C105" s="4"/>
      <c r="D105" s="4"/>
      <c r="E105" s="4"/>
      <c r="F105" s="4"/>
      <c r="G105" s="28">
        <v>11</v>
      </c>
      <c r="H105" s="3">
        <f t="shared" si="5"/>
        <v>11</v>
      </c>
    </row>
    <row r="106" spans="1:8" x14ac:dyDescent="0.25">
      <c r="A106" s="18"/>
      <c r="B106" s="8" t="s">
        <v>113</v>
      </c>
      <c r="C106" s="4"/>
      <c r="D106" s="4"/>
      <c r="E106" s="4"/>
      <c r="F106" s="4"/>
      <c r="G106" s="28">
        <v>15</v>
      </c>
      <c r="H106" s="3">
        <f t="shared" si="5"/>
        <v>15</v>
      </c>
    </row>
    <row r="107" spans="1:8" x14ac:dyDescent="0.25">
      <c r="A107" s="18"/>
      <c r="B107" s="8" t="s">
        <v>114</v>
      </c>
      <c r="C107" s="4"/>
      <c r="D107" s="4"/>
      <c r="E107" s="4"/>
      <c r="F107" s="4"/>
      <c r="G107" s="28">
        <v>16</v>
      </c>
      <c r="H107" s="3">
        <f t="shared" si="5"/>
        <v>16</v>
      </c>
    </row>
    <row r="108" spans="1:8" x14ac:dyDescent="0.25">
      <c r="A108" s="18"/>
      <c r="B108" s="8" t="s">
        <v>115</v>
      </c>
      <c r="C108" s="4"/>
      <c r="D108" s="4"/>
      <c r="E108" s="4"/>
      <c r="F108" s="4"/>
      <c r="G108" s="28">
        <v>93</v>
      </c>
      <c r="H108" s="3">
        <f t="shared" si="5"/>
        <v>93</v>
      </c>
    </row>
    <row r="109" spans="1:8" x14ac:dyDescent="0.25">
      <c r="A109" s="18"/>
      <c r="B109" s="7" t="s">
        <v>116</v>
      </c>
      <c r="C109" s="5">
        <f>SUM(C110:C113)</f>
        <v>0</v>
      </c>
      <c r="D109" s="5">
        <f>SUM(D110:D113)</f>
        <v>0</v>
      </c>
      <c r="E109" s="5">
        <f>SUM(E110:E113)</f>
        <v>0</v>
      </c>
      <c r="F109" s="5">
        <f>SUM(F110:F113)</f>
        <v>62</v>
      </c>
      <c r="G109" s="5">
        <f>SUM(G110:G113)</f>
        <v>0</v>
      </c>
      <c r="H109" s="6">
        <f t="shared" si="5"/>
        <v>62</v>
      </c>
    </row>
    <row r="110" spans="1:8" x14ac:dyDescent="0.25">
      <c r="A110" s="18"/>
      <c r="B110" s="8" t="s">
        <v>117</v>
      </c>
      <c r="C110" s="4"/>
      <c r="D110" s="4"/>
      <c r="E110" s="4"/>
      <c r="F110" s="4">
        <v>15</v>
      </c>
      <c r="G110" s="4"/>
      <c r="H110" s="3">
        <f t="shared" si="5"/>
        <v>15</v>
      </c>
    </row>
    <row r="111" spans="1:8" x14ac:dyDescent="0.25">
      <c r="A111" s="18"/>
      <c r="B111" s="8" t="s">
        <v>118</v>
      </c>
      <c r="C111" s="4"/>
      <c r="D111" s="4"/>
      <c r="E111" s="4"/>
      <c r="F111" s="4">
        <v>15</v>
      </c>
      <c r="G111" s="4"/>
      <c r="H111" s="3">
        <f t="shared" si="5"/>
        <v>15</v>
      </c>
    </row>
    <row r="112" spans="1:8" x14ac:dyDescent="0.25">
      <c r="A112" s="18"/>
      <c r="B112" s="8" t="s">
        <v>119</v>
      </c>
      <c r="C112" s="4"/>
      <c r="D112" s="4"/>
      <c r="E112" s="4"/>
      <c r="F112" s="4">
        <v>16</v>
      </c>
      <c r="G112" s="4"/>
      <c r="H112" s="3">
        <f t="shared" si="5"/>
        <v>16</v>
      </c>
    </row>
    <row r="113" spans="1:8" ht="23" x14ac:dyDescent="0.25">
      <c r="A113" s="18"/>
      <c r="B113" s="8" t="s">
        <v>120</v>
      </c>
      <c r="C113" s="4"/>
      <c r="D113" s="4"/>
      <c r="E113" s="4"/>
      <c r="F113" s="4">
        <v>16</v>
      </c>
      <c r="G113" s="4"/>
      <c r="H113" s="3">
        <f t="shared" si="5"/>
        <v>16</v>
      </c>
    </row>
    <row r="114" spans="1:8" x14ac:dyDescent="0.25">
      <c r="A114" s="18"/>
      <c r="B114" s="1" t="s">
        <v>44</v>
      </c>
      <c r="C114" s="2">
        <f>SUM(C102,C109)</f>
        <v>0</v>
      </c>
      <c r="D114" s="2">
        <f>SUM(D102,D109)</f>
        <v>0</v>
      </c>
      <c r="E114" s="2">
        <f>SUM(E102,E109)</f>
        <v>0</v>
      </c>
      <c r="F114" s="2">
        <f>SUM(F102,F109)</f>
        <v>62</v>
      </c>
      <c r="G114" s="2">
        <f>SUM(G102,G109)</f>
        <v>155</v>
      </c>
      <c r="H114" s="3">
        <f t="shared" si="5"/>
        <v>217</v>
      </c>
    </row>
    <row r="115" spans="1:8" ht="14.5" customHeight="1" x14ac:dyDescent="0.25">
      <c r="A115" s="20" t="s">
        <v>125</v>
      </c>
      <c r="B115" s="21"/>
      <c r="C115" s="10">
        <f>C3</f>
        <v>576</v>
      </c>
      <c r="D115" s="10">
        <f>D3</f>
        <v>270</v>
      </c>
      <c r="E115" s="10"/>
      <c r="F115" s="10">
        <f>F3</f>
        <v>232.5</v>
      </c>
      <c r="G115" s="10"/>
      <c r="H115" s="10">
        <f>SUM(C115:G115)</f>
        <v>1078.5</v>
      </c>
    </row>
    <row r="116" spans="1:8" ht="14.5" customHeight="1" x14ac:dyDescent="0.25">
      <c r="A116" s="20" t="s">
        <v>123</v>
      </c>
      <c r="B116" s="21"/>
      <c r="C116" s="10"/>
      <c r="D116" s="10"/>
      <c r="E116" s="10">
        <f>E3</f>
        <v>630</v>
      </c>
      <c r="F116" s="10"/>
      <c r="G116" s="10">
        <f>G3</f>
        <v>542.5</v>
      </c>
      <c r="H116" s="10">
        <f>SUM(C116:G116)</f>
        <v>1172.5</v>
      </c>
    </row>
    <row r="117" spans="1:8" x14ac:dyDescent="0.25">
      <c r="A117" s="19" t="s">
        <v>121</v>
      </c>
      <c r="B117" s="19"/>
      <c r="C117" s="4"/>
      <c r="D117" s="4"/>
      <c r="E117" s="4">
        <v>140</v>
      </c>
      <c r="F117" s="4"/>
      <c r="G117" s="4"/>
      <c r="H117" s="3">
        <f t="shared" ref="H117:H118" si="6">SUM(C117:G117)</f>
        <v>140</v>
      </c>
    </row>
    <row r="118" spans="1:8" ht="14.5" customHeight="1" x14ac:dyDescent="0.25">
      <c r="A118" s="22" t="s">
        <v>124</v>
      </c>
      <c r="B118" s="23"/>
      <c r="C118" s="4"/>
      <c r="D118" s="16">
        <f>SUM(D115:E117)</f>
        <v>1040</v>
      </c>
      <c r="E118" s="17"/>
      <c r="F118" s="16">
        <f>SUM(F115:G117)</f>
        <v>775</v>
      </c>
      <c r="G118" s="17"/>
      <c r="H118" s="3">
        <f t="shared" si="6"/>
        <v>1815</v>
      </c>
    </row>
    <row r="119" spans="1:8" x14ac:dyDescent="0.25">
      <c r="A119" s="15" t="s">
        <v>122</v>
      </c>
      <c r="B119" s="15"/>
      <c r="C119" s="4"/>
      <c r="D119" s="4"/>
      <c r="E119" s="12">
        <f>SUM(E116:E117)/D118</f>
        <v>0.74038461538461542</v>
      </c>
      <c r="F119" s="4"/>
      <c r="G119" s="12">
        <f>G116/F118</f>
        <v>0.7</v>
      </c>
      <c r="H119" s="3"/>
    </row>
  </sheetData>
  <mergeCells count="21">
    <mergeCell ref="D1:E1"/>
    <mergeCell ref="F1:G1"/>
    <mergeCell ref="H1:H2"/>
    <mergeCell ref="A93:A101"/>
    <mergeCell ref="A4:A8"/>
    <mergeCell ref="A9:A13"/>
    <mergeCell ref="A1:B2"/>
    <mergeCell ref="C1:C2"/>
    <mergeCell ref="A3:B3"/>
    <mergeCell ref="A14:A37"/>
    <mergeCell ref="A38:A57"/>
    <mergeCell ref="A58:A77"/>
    <mergeCell ref="A78:A92"/>
    <mergeCell ref="A119:B119"/>
    <mergeCell ref="D118:E118"/>
    <mergeCell ref="F118:G118"/>
    <mergeCell ref="A102:A114"/>
    <mergeCell ref="A117:B117"/>
    <mergeCell ref="A115:B115"/>
    <mergeCell ref="A116:B116"/>
    <mergeCell ref="A118:B118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PSZC Reguly Antal Szakképző Iskolája és Kollégiuma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Bognár Barnabás</dc:creator>
  <cp:lastModifiedBy>Bognár Barnabás</cp:lastModifiedBy>
  <cp:lastPrinted>2022-02-14T10:50:24Z</cp:lastPrinted>
  <dcterms:created xsi:type="dcterms:W3CDTF">2021-09-17T10:19:42Z</dcterms:created>
  <dcterms:modified xsi:type="dcterms:W3CDTF">2023-10-02T06:44:57Z</dcterms:modified>
</cp:coreProperties>
</file>