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bognar.barnabas\Documents\2023-2024_tanév\Duális képzőhelyek_2023-2024\Képzési programok_2023-2024\"/>
    </mc:Choice>
  </mc:AlternateContent>
  <xr:revisionPtr revIDLastSave="0" documentId="13_ncr:1_{AFD7704E-3188-4209-84FB-30E68971B956}" xr6:coauthVersionLast="47" xr6:coauthVersionMax="47" xr10:uidLastSave="{00000000-0000-0000-0000-000000000000}"/>
  <bookViews>
    <workbookView xWindow="-110" yWindow="-110" windowWidth="19420" windowHeight="10300" xr2:uid="{00000000-000D-0000-FFFF-FFFF00000000}"/>
  </bookViews>
  <sheets>
    <sheet name="Munk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9" i="1" l="1"/>
  <c r="K151" i="1" l="1"/>
  <c r="K152" i="1"/>
  <c r="K150" i="1"/>
  <c r="K45" i="1"/>
  <c r="K46" i="1"/>
  <c r="K47" i="1"/>
  <c r="K48" i="1"/>
  <c r="K49" i="1"/>
  <c r="K50" i="1"/>
  <c r="K32" i="1"/>
  <c r="K33" i="1"/>
  <c r="K34" i="1"/>
  <c r="K35" i="1"/>
  <c r="K36" i="1"/>
  <c r="K37" i="1"/>
  <c r="K31" i="1"/>
  <c r="D154" i="1"/>
  <c r="C154" i="1"/>
  <c r="F153" i="1"/>
  <c r="F149" i="1"/>
  <c r="G149" i="1"/>
  <c r="H149" i="1"/>
  <c r="I149" i="1"/>
  <c r="F144" i="1"/>
  <c r="G144" i="1"/>
  <c r="G153" i="1" s="1"/>
  <c r="H144" i="1"/>
  <c r="H153" i="1" s="1"/>
  <c r="I144" i="1"/>
  <c r="F141" i="1"/>
  <c r="G141" i="1"/>
  <c r="H141" i="1"/>
  <c r="I141" i="1"/>
  <c r="F140" i="1"/>
  <c r="F135" i="1"/>
  <c r="G135" i="1"/>
  <c r="H135" i="1"/>
  <c r="I135" i="1"/>
  <c r="F130" i="1"/>
  <c r="G130" i="1"/>
  <c r="G140" i="1" s="1"/>
  <c r="H130" i="1"/>
  <c r="H140" i="1" s="1"/>
  <c r="I130" i="1"/>
  <c r="F126" i="1"/>
  <c r="G126" i="1"/>
  <c r="H126" i="1"/>
  <c r="I126" i="1"/>
  <c r="F116" i="1"/>
  <c r="G116" i="1"/>
  <c r="H116" i="1"/>
  <c r="I116" i="1"/>
  <c r="F107" i="1"/>
  <c r="G107" i="1"/>
  <c r="H107" i="1"/>
  <c r="I107" i="1"/>
  <c r="F101" i="1"/>
  <c r="G101" i="1"/>
  <c r="H101" i="1"/>
  <c r="I101" i="1"/>
  <c r="F92" i="1"/>
  <c r="G92" i="1"/>
  <c r="H92" i="1"/>
  <c r="I92" i="1"/>
  <c r="F84" i="1"/>
  <c r="G84" i="1"/>
  <c r="H84" i="1"/>
  <c r="I84" i="1"/>
  <c r="G83" i="1"/>
  <c r="H83" i="1"/>
  <c r="F77" i="1"/>
  <c r="G77" i="1"/>
  <c r="H77" i="1"/>
  <c r="I77" i="1"/>
  <c r="I83" i="1" s="1"/>
  <c r="J77" i="1"/>
  <c r="F51" i="1"/>
  <c r="G51" i="1"/>
  <c r="H51" i="1"/>
  <c r="I51" i="1"/>
  <c r="F70" i="1"/>
  <c r="F83" i="1" s="1"/>
  <c r="G70" i="1"/>
  <c r="H70" i="1"/>
  <c r="I70" i="1"/>
  <c r="F64" i="1"/>
  <c r="F69" i="1" s="1"/>
  <c r="G64" i="1"/>
  <c r="H64" i="1"/>
  <c r="I64" i="1"/>
  <c r="F59" i="1"/>
  <c r="G59" i="1"/>
  <c r="G69" i="1" s="1"/>
  <c r="I59" i="1"/>
  <c r="J59" i="1"/>
  <c r="F52" i="1"/>
  <c r="G52" i="1"/>
  <c r="H52" i="1"/>
  <c r="I52" i="1"/>
  <c r="J52" i="1"/>
  <c r="F43" i="1"/>
  <c r="G43" i="1"/>
  <c r="H43" i="1"/>
  <c r="I43" i="1"/>
  <c r="F38" i="1"/>
  <c r="G38" i="1"/>
  <c r="H38" i="1"/>
  <c r="I38" i="1"/>
  <c r="F30" i="1"/>
  <c r="G30" i="1"/>
  <c r="H30" i="1"/>
  <c r="I30" i="1"/>
  <c r="F24" i="1"/>
  <c r="G24" i="1"/>
  <c r="H24" i="1"/>
  <c r="I24" i="1"/>
  <c r="F19" i="1"/>
  <c r="G19" i="1"/>
  <c r="H19" i="1"/>
  <c r="I19" i="1"/>
  <c r="F14" i="1"/>
  <c r="G14" i="1"/>
  <c r="H14" i="1"/>
  <c r="I14" i="1"/>
  <c r="E9" i="1"/>
  <c r="F9" i="1"/>
  <c r="G9" i="1"/>
  <c r="H9" i="1"/>
  <c r="I9" i="1"/>
  <c r="F4" i="1"/>
  <c r="G4" i="1"/>
  <c r="H4" i="1"/>
  <c r="I4" i="1"/>
  <c r="D3" i="1"/>
  <c r="K156" i="1"/>
  <c r="E155" i="1"/>
  <c r="C77" i="1"/>
  <c r="D77" i="1"/>
  <c r="E77" i="1"/>
  <c r="K79" i="1"/>
  <c r="K80" i="1"/>
  <c r="K81" i="1"/>
  <c r="K82" i="1"/>
  <c r="K78" i="1"/>
  <c r="D149" i="1"/>
  <c r="E149" i="1"/>
  <c r="J149" i="1"/>
  <c r="J153" i="1" s="1"/>
  <c r="D144" i="1"/>
  <c r="E144" i="1"/>
  <c r="J144" i="1"/>
  <c r="C144" i="1"/>
  <c r="K146" i="1"/>
  <c r="K147" i="1"/>
  <c r="K148" i="1"/>
  <c r="K145" i="1"/>
  <c r="C141" i="1"/>
  <c r="D141" i="1"/>
  <c r="E141" i="1"/>
  <c r="J141" i="1"/>
  <c r="K143" i="1"/>
  <c r="K142" i="1"/>
  <c r="C135" i="1"/>
  <c r="D135" i="1"/>
  <c r="E135" i="1"/>
  <c r="J135" i="1"/>
  <c r="K137" i="1"/>
  <c r="K138" i="1"/>
  <c r="K139" i="1"/>
  <c r="K136" i="1"/>
  <c r="C130" i="1"/>
  <c r="D130" i="1"/>
  <c r="E130" i="1"/>
  <c r="J130" i="1"/>
  <c r="K132" i="1"/>
  <c r="K133" i="1"/>
  <c r="K134" i="1"/>
  <c r="K131" i="1"/>
  <c r="C126" i="1"/>
  <c r="D126" i="1"/>
  <c r="E126" i="1"/>
  <c r="J126" i="1"/>
  <c r="J140" i="1" s="1"/>
  <c r="K128" i="1"/>
  <c r="K129" i="1"/>
  <c r="K127" i="1"/>
  <c r="J116" i="1"/>
  <c r="C116" i="1"/>
  <c r="D116" i="1"/>
  <c r="K118" i="1"/>
  <c r="K119" i="1"/>
  <c r="K120" i="1"/>
  <c r="K121" i="1"/>
  <c r="K122" i="1"/>
  <c r="K123" i="1"/>
  <c r="K124" i="1"/>
  <c r="K117" i="1"/>
  <c r="E116" i="1"/>
  <c r="K109" i="1"/>
  <c r="K110" i="1"/>
  <c r="K111" i="1"/>
  <c r="K112" i="1"/>
  <c r="K113" i="1"/>
  <c r="K114" i="1"/>
  <c r="K115" i="1"/>
  <c r="K108" i="1"/>
  <c r="J107" i="1"/>
  <c r="C107" i="1"/>
  <c r="D107" i="1"/>
  <c r="E107" i="1"/>
  <c r="K103" i="1"/>
  <c r="K104" i="1"/>
  <c r="K105" i="1"/>
  <c r="K106" i="1"/>
  <c r="K102" i="1"/>
  <c r="J101" i="1"/>
  <c r="C101" i="1"/>
  <c r="D101" i="1"/>
  <c r="E101" i="1"/>
  <c r="K94" i="1"/>
  <c r="K95" i="1"/>
  <c r="K96" i="1"/>
  <c r="K97" i="1"/>
  <c r="K98" i="1"/>
  <c r="K99" i="1"/>
  <c r="K100" i="1"/>
  <c r="K93" i="1"/>
  <c r="C92" i="1"/>
  <c r="D92" i="1"/>
  <c r="E92" i="1"/>
  <c r="J92" i="1"/>
  <c r="K86" i="1"/>
  <c r="K87" i="1"/>
  <c r="K88" i="1"/>
  <c r="K89" i="1"/>
  <c r="K90" i="1"/>
  <c r="K91" i="1"/>
  <c r="K85" i="1"/>
  <c r="J84" i="1"/>
  <c r="C84" i="1"/>
  <c r="D84" i="1"/>
  <c r="E84" i="1"/>
  <c r="K72" i="1"/>
  <c r="K73" i="1"/>
  <c r="K74" i="1"/>
  <c r="K75" i="1"/>
  <c r="K76" i="1"/>
  <c r="K71" i="1"/>
  <c r="J70" i="1"/>
  <c r="C70" i="1"/>
  <c r="D70" i="1"/>
  <c r="E70" i="1"/>
  <c r="K66" i="1"/>
  <c r="K67" i="1"/>
  <c r="K68" i="1"/>
  <c r="K65" i="1"/>
  <c r="J64" i="1"/>
  <c r="C64" i="1"/>
  <c r="D64" i="1"/>
  <c r="E64" i="1"/>
  <c r="K61" i="1"/>
  <c r="K62" i="1"/>
  <c r="K63" i="1"/>
  <c r="K60" i="1"/>
  <c r="C59" i="1"/>
  <c r="D59" i="1"/>
  <c r="E59" i="1"/>
  <c r="K54" i="1"/>
  <c r="K55" i="1"/>
  <c r="K56" i="1"/>
  <c r="K57" i="1"/>
  <c r="K58" i="1"/>
  <c r="K53" i="1"/>
  <c r="C52" i="1"/>
  <c r="D52" i="1"/>
  <c r="E52" i="1"/>
  <c r="I153" i="1" l="1"/>
  <c r="I69" i="1"/>
  <c r="I140" i="1"/>
  <c r="H125" i="1"/>
  <c r="G125" i="1"/>
  <c r="H69" i="1"/>
  <c r="F125" i="1"/>
  <c r="F3" i="1" s="1"/>
  <c r="F155" i="1" s="1"/>
  <c r="I125" i="1"/>
  <c r="E153" i="1"/>
  <c r="D69" i="1"/>
  <c r="K64" i="1"/>
  <c r="K135" i="1"/>
  <c r="K149" i="1"/>
  <c r="D125" i="1"/>
  <c r="K144" i="1"/>
  <c r="D153" i="1"/>
  <c r="K77" i="1"/>
  <c r="K70" i="1"/>
  <c r="E140" i="1"/>
  <c r="J69" i="1"/>
  <c r="C69" i="1"/>
  <c r="D140" i="1"/>
  <c r="K141" i="1"/>
  <c r="E125" i="1"/>
  <c r="C140" i="1"/>
  <c r="E69" i="1"/>
  <c r="K107" i="1"/>
  <c r="K52" i="1"/>
  <c r="C125" i="1"/>
  <c r="C153" i="1"/>
  <c r="K101" i="1"/>
  <c r="K84" i="1"/>
  <c r="K92" i="1"/>
  <c r="K130" i="1"/>
  <c r="K126" i="1"/>
  <c r="K59" i="1"/>
  <c r="J125" i="1"/>
  <c r="J83" i="1"/>
  <c r="E83" i="1"/>
  <c r="D83" i="1"/>
  <c r="C83" i="1"/>
  <c r="K116" i="1"/>
  <c r="K44" i="1"/>
  <c r="D43" i="1"/>
  <c r="E43" i="1"/>
  <c r="J43" i="1"/>
  <c r="C43" i="1"/>
  <c r="K40" i="1"/>
  <c r="K41" i="1"/>
  <c r="K42" i="1"/>
  <c r="K39" i="1"/>
  <c r="D38" i="1"/>
  <c r="E38" i="1"/>
  <c r="J38" i="1"/>
  <c r="C38" i="1"/>
  <c r="D30" i="1"/>
  <c r="E30" i="1"/>
  <c r="J30" i="1"/>
  <c r="C30" i="1"/>
  <c r="D24" i="1"/>
  <c r="E24" i="1"/>
  <c r="J24" i="1"/>
  <c r="K26" i="1"/>
  <c r="K27" i="1"/>
  <c r="K28" i="1"/>
  <c r="K29" i="1"/>
  <c r="K25" i="1"/>
  <c r="C24" i="1"/>
  <c r="D19" i="1"/>
  <c r="E19" i="1"/>
  <c r="J19" i="1"/>
  <c r="C19" i="1"/>
  <c r="K21" i="1"/>
  <c r="K22" i="1"/>
  <c r="K23" i="1"/>
  <c r="K20" i="1"/>
  <c r="D14" i="1"/>
  <c r="E14" i="1"/>
  <c r="J14" i="1"/>
  <c r="C14" i="1"/>
  <c r="K6" i="1"/>
  <c r="K7" i="1"/>
  <c r="K8" i="1"/>
  <c r="K5" i="1"/>
  <c r="K16" i="1"/>
  <c r="K17" i="1"/>
  <c r="K18" i="1"/>
  <c r="K15" i="1"/>
  <c r="K11" i="1"/>
  <c r="K12" i="1"/>
  <c r="K13" i="1"/>
  <c r="K10" i="1"/>
  <c r="J9" i="1"/>
  <c r="D9" i="1"/>
  <c r="C9" i="1"/>
  <c r="D4" i="1"/>
  <c r="E4" i="1"/>
  <c r="J4" i="1"/>
  <c r="C4" i="1"/>
  <c r="H3" i="1" l="1"/>
  <c r="H155" i="1" s="1"/>
  <c r="E3" i="1"/>
  <c r="E154" i="1" s="1"/>
  <c r="K83" i="1"/>
  <c r="I3" i="1"/>
  <c r="I154" i="1" s="1"/>
  <c r="J3" i="1"/>
  <c r="J155" i="1" s="1"/>
  <c r="K69" i="1"/>
  <c r="J51" i="1"/>
  <c r="K38" i="1"/>
  <c r="K153" i="1"/>
  <c r="G3" i="1"/>
  <c r="G154" i="1" s="1"/>
  <c r="K43" i="1"/>
  <c r="K140" i="1"/>
  <c r="K4" i="1"/>
  <c r="K9" i="1"/>
  <c r="K125" i="1"/>
  <c r="K30" i="1"/>
  <c r="K14" i="1"/>
  <c r="D51" i="1"/>
  <c r="E51" i="1"/>
  <c r="C51" i="1"/>
  <c r="C3" i="1" s="1"/>
  <c r="K24" i="1"/>
  <c r="K19" i="1"/>
  <c r="I157" i="1" l="1"/>
  <c r="J158" i="1" s="1"/>
  <c r="K155" i="1"/>
  <c r="G157" i="1"/>
  <c r="H158" i="1" s="1"/>
  <c r="K154" i="1"/>
  <c r="E157" i="1"/>
  <c r="F158" i="1" s="1"/>
  <c r="K3" i="1"/>
  <c r="K51" i="1"/>
  <c r="K157" i="1" l="1"/>
</calcChain>
</file>

<file path=xl/sharedStrings.xml><?xml version="1.0" encoding="utf-8"?>
<sst xmlns="http://schemas.openxmlformats.org/spreadsheetml/2006/main" count="713" uniqueCount="168">
  <si>
    <t>Évfolyam</t>
  </si>
  <si>
    <t>9.</t>
  </si>
  <si>
    <t>10.</t>
  </si>
  <si>
    <t>11.</t>
  </si>
  <si>
    <t>12.</t>
  </si>
  <si>
    <t>13.</t>
  </si>
  <si>
    <t/>
  </si>
  <si>
    <t>Évfolyam összes óraszáma</t>
  </si>
  <si>
    <t>Munkavállalói ismeretek</t>
  </si>
  <si>
    <t>0</t>
  </si>
  <si>
    <t>Álláskeresés</t>
  </si>
  <si>
    <t>Munkajogi alapismeretek</t>
  </si>
  <si>
    <t>Munkaviszony létesítése</t>
  </si>
  <si>
    <t>Munkanélküliség</t>
  </si>
  <si>
    <t>Munkavállalói idegen nyelv</t>
  </si>
  <si>
    <t>Az álláskeresés lépései, álláshirdetések</t>
  </si>
  <si>
    <t>Önéletrajz és motivációs levél</t>
  </si>
  <si>
    <t>„Small talk” – általános társalgás</t>
  </si>
  <si>
    <t>Állásinterjú</t>
  </si>
  <si>
    <t>Szakmai személyiségfejlesztés</t>
  </si>
  <si>
    <t>Kommunikációs készségfejlesztés</t>
  </si>
  <si>
    <t>Viselkedéskultúra</t>
  </si>
  <si>
    <t>A reális énkép ismerete</t>
  </si>
  <si>
    <t>Konfliktuskezelés</t>
  </si>
  <si>
    <t>Pszichológia</t>
  </si>
  <si>
    <t>Fejlődéslélektani alapok</t>
  </si>
  <si>
    <t>Szociálpszichológiai alapismeretek</t>
  </si>
  <si>
    <t>Családi mentálhigiéné</t>
  </si>
  <si>
    <t>Egészségügyi ismeretek</t>
  </si>
  <si>
    <t>Az emberi test felépítése</t>
  </si>
  <si>
    <t>Népegészségtani alapismeretek</t>
  </si>
  <si>
    <t>Gyógyszertani alapok</t>
  </si>
  <si>
    <t>Egészségkultúra</t>
  </si>
  <si>
    <t>Környezetvédelem és fenntarthatóság</t>
  </si>
  <si>
    <t>Elsősegélynyújtás alapismeretei</t>
  </si>
  <si>
    <t>Az elsősegélynyújtás alapjai</t>
  </si>
  <si>
    <t>Elsődleges teendők vészhelyzetekben</t>
  </si>
  <si>
    <t>A segélyhívás folyamata, újraélesztés</t>
  </si>
  <si>
    <t>Eszméletlen sérült</t>
  </si>
  <si>
    <t>Baleseti sérülések</t>
  </si>
  <si>
    <t>Mérgezések</t>
  </si>
  <si>
    <t>Belgyógyászati állapotok és ellátásuk</t>
  </si>
  <si>
    <t>Társadalomismeret</t>
  </si>
  <si>
    <t>A mai magyar társadalom</t>
  </si>
  <si>
    <t>Demográfia és népesedés</t>
  </si>
  <si>
    <t>Család és háztartás</t>
  </si>
  <si>
    <t>Az emberi szükségletek rendszere</t>
  </si>
  <si>
    <t>Szociális ismeretek</t>
  </si>
  <si>
    <t>Szociális ellátórendszer ismerete</t>
  </si>
  <si>
    <t>A szociális segítés etikája</t>
  </si>
  <si>
    <t>Krízis- kitől kérhetek segítséget</t>
  </si>
  <si>
    <t>Függőség - szenvedély</t>
  </si>
  <si>
    <t>Humán szolgáltatások</t>
  </si>
  <si>
    <t>Szociális gondoskodás</t>
  </si>
  <si>
    <t>Tanulási terület összóraszáma</t>
  </si>
  <si>
    <t>A gyermekek védelmének rendszere</t>
  </si>
  <si>
    <t>A gyermekvédelem kezdetei</t>
  </si>
  <si>
    <t>A gyermekvédelmi törvény jogi alapjai</t>
  </si>
  <si>
    <t>A gyermekvédelem gyakorlata</t>
  </si>
  <si>
    <t>Csoportos problémamegoldó workshop</t>
  </si>
  <si>
    <t>A bölcsődei ellátás szervezési feladatai</t>
  </si>
  <si>
    <t>A bölcsődei ellátás tárgyi feltételei</t>
  </si>
  <si>
    <t>A bölcsőde működésének feltételei</t>
  </si>
  <si>
    <t>Otthont nyújtó ellátások</t>
  </si>
  <si>
    <t>Átmeneti gondozás lehetőségei</t>
  </si>
  <si>
    <t>A gyermek nevelésbe vétele</t>
  </si>
  <si>
    <t>Örökbefogadás</t>
  </si>
  <si>
    <t>A mai kor tanulási módszerei</t>
  </si>
  <si>
    <t>Saját élményű tanulás, élménypedagógia</t>
  </si>
  <si>
    <t>A segítő hivatás és hatása a személyiségre</t>
  </si>
  <si>
    <t>Carl Rogers humanisztikus pszichológiája</t>
  </si>
  <si>
    <t>Ericson fejlődésmodellje</t>
  </si>
  <si>
    <t>A játéktevékenység fejlődése</t>
  </si>
  <si>
    <t>A játék elméleti megközelítése</t>
  </si>
  <si>
    <t>Játékelméletek</t>
  </si>
  <si>
    <t>A játék fejlődése</t>
  </si>
  <si>
    <t>Nehézségek a játékban</t>
  </si>
  <si>
    <t>A játékpedagógia elvi alapjai</t>
  </si>
  <si>
    <t>A szülők bevonása a játékba</t>
  </si>
  <si>
    <t>Első lépések a művészetek felé</t>
  </si>
  <si>
    <t>A kisgyermek gondozása</t>
  </si>
  <si>
    <t>A gondozás fogalma, célja, feltételei</t>
  </si>
  <si>
    <t>A gondozás, mint tevékenység</t>
  </si>
  <si>
    <t>Folyamatos napirend a bölcsődében</t>
  </si>
  <si>
    <t>A gondozási tevékenység módszertana</t>
  </si>
  <si>
    <t>A kisgyermek táplálása</t>
  </si>
  <si>
    <t>A táplálék útja</t>
  </si>
  <si>
    <t>A tápanyag összetevői</t>
  </si>
  <si>
    <t>Az evést is tanulni kell</t>
  </si>
  <si>
    <t>A táplálási tevékenység módszertana</t>
  </si>
  <si>
    <t>A beteg gyermek táplálása</t>
  </si>
  <si>
    <t>Beteg gyermek ápolása a bölcsődében</t>
  </si>
  <si>
    <t>A beteg megfigyelése</t>
  </si>
  <si>
    <t>Az ápolás fogalma és folyamata</t>
  </si>
  <si>
    <t>Lázas beteg ellátása, lázcsillapítás</t>
  </si>
  <si>
    <t>Veleszületett és szerzett betegségek</t>
  </si>
  <si>
    <t>Gyermekkori betegségek</t>
  </si>
  <si>
    <t>Szűrővizsgálatok és védőoltások</t>
  </si>
  <si>
    <t>Balesetek gyermekintézményekben</t>
  </si>
  <si>
    <t>Gyógypedagógiai ismeretek</t>
  </si>
  <si>
    <t>Gyógypedagógiai alapismeretek</t>
  </si>
  <si>
    <t>Gyógypedagógia területei</t>
  </si>
  <si>
    <t>Specifikus ellátási szükségletek</t>
  </si>
  <si>
    <t>Kisgyermeknevelő dokumentációs 
feladatai</t>
  </si>
  <si>
    <t>Gyermekotthoni dokumentáció ismeretei</t>
  </si>
  <si>
    <t>A kisgyermek megfigyelése</t>
  </si>
  <si>
    <t>A pedagógiai kutatás jellemzői</t>
  </si>
  <si>
    <t>A pedagógiai kutatás lépései</t>
  </si>
  <si>
    <t>Hogyan készítsek portfóliót?</t>
  </si>
  <si>
    <t>Szociometria készítésének gyakorlata</t>
  </si>
  <si>
    <t>Pszichológiai és pedagógiai ismeretek</t>
  </si>
  <si>
    <t>Szociálpszichológiai ismeretek</t>
  </si>
  <si>
    <t>A család elégtelen működése</t>
  </si>
  <si>
    <t>A kisgyermekkori nevelés gyakorlata</t>
  </si>
  <si>
    <t>Családközpontú nevelés a bölcsődében</t>
  </si>
  <si>
    <t>A nevelés-gondozás alapelvei</t>
  </si>
  <si>
    <t>A szülői kompetencia támogatása</t>
  </si>
  <si>
    <t>Kapcsolattartási formák</t>
  </si>
  <si>
    <t>Munkavállalói idegen nyelv
(technikus szakmák 
esetén)</t>
  </si>
  <si>
    <t>A képzés 
összes óraszáma</t>
  </si>
  <si>
    <t>Szociális ágazati alapképzés</t>
  </si>
  <si>
    <t>Gyermekjóléti és gyermekvédelmi ismeretek</t>
  </si>
  <si>
    <t>Szakmai készségfejlesztés és a kommunikáció gyakorlati megközelítése</t>
  </si>
  <si>
    <t>A csecsemő és kisgyermekellátás ismerete 
és gyakorlata</t>
  </si>
  <si>
    <t>Differenciált szakmai ismeretek</t>
  </si>
  <si>
    <t>Családpedagógiai ismeretek</t>
  </si>
  <si>
    <t>Emésztőrendszeri és anyagcsere betegségek</t>
  </si>
  <si>
    <t>A kevert táplálás és az elválasztás folyamata</t>
  </si>
  <si>
    <t>A táplálás metodikája, a mesterséges táplálás</t>
  </si>
  <si>
    <t>A táplálás metodikája, a természetes táplálás</t>
  </si>
  <si>
    <t>A gyermeki kompetenciafejlődés támogatása</t>
  </si>
  <si>
    <t>A kisgyermeknevelő feladata a játék-tevékenységgel kapcsolatban</t>
  </si>
  <si>
    <t>A csecsemő és kisgyermek érzelmi fejlődése</t>
  </si>
  <si>
    <t>A csecsemő és kisgyermek kognitív fejlődése</t>
  </si>
  <si>
    <t>A csecsemő és kisgyermek mozgásfejlődése</t>
  </si>
  <si>
    <t>A testi fejlődés nyomon követésének és mérésének gyakorlata</t>
  </si>
  <si>
    <t>Méhen kívüli fejlődést befolyásoló tényezők</t>
  </si>
  <si>
    <t>Méhen belüli fejlődés szakaszai és a fejlődést befolyásoló tényezők</t>
  </si>
  <si>
    <t>A kisgyermeknevelő személyiségének meghatározó szerepe</t>
  </si>
  <si>
    <t>A Gordon módszer alkalmazása a kisgyermeknevelő munkájában</t>
  </si>
  <si>
    <t>Szakmai tanulás a terepen, a professzionizmus modellje</t>
  </si>
  <si>
    <t>Tanulási módszerek, eszközök szerepe a hatékony tanulásban</t>
  </si>
  <si>
    <t>A hatékony tanulás külső és belső tényezői</t>
  </si>
  <si>
    <t>A tanulást befolyásoló külső és belső tényezők</t>
  </si>
  <si>
    <t>Az otthont nyújtó ellátások személyi és tárgyi feltételei</t>
  </si>
  <si>
    <t>A bölcsőde működésének személyi feltételei</t>
  </si>
  <si>
    <t>Gyermekvédelmi beavatkozást igénylő problémák</t>
  </si>
  <si>
    <t>Ismerkedés a szociális ellátórendszer intézményeivel</t>
  </si>
  <si>
    <t>Általános és személyiséglélektani ismeretek</t>
  </si>
  <si>
    <t>Tanulástechnikai módszerek, tanulás-technikai gyakorlatok</t>
  </si>
  <si>
    <t>A segítő hivatás, segítő kapcsolatok a nevelőmunkában</t>
  </si>
  <si>
    <t>Az egészséges csecsemő és kisgyermek fejlődése</t>
  </si>
  <si>
    <t>Az egészséges és átlagostól eltérő fejlődés megítélése</t>
  </si>
  <si>
    <t>A bölcsőde működésével kapcsolatos dokumentáció</t>
  </si>
  <si>
    <t>A kisgyermeknevelő szakmai dokumentációs feladatai</t>
  </si>
  <si>
    <t>Kutatási módszerek a kisgyermeknevelés gyakorlatában</t>
  </si>
  <si>
    <t>A személyiség fejlődéséről tanult alapismeretek összefoglalása</t>
  </si>
  <si>
    <t>A családról szerzett alapismeretek összefoglalása</t>
  </si>
  <si>
    <t>A bölcsődei szolgáltatások működésének feltételei</t>
  </si>
  <si>
    <t>Iskolai tanműhely és tanterem</t>
  </si>
  <si>
    <t>duális képzőhely</t>
  </si>
  <si>
    <t>Képzés az iskolában:</t>
  </si>
  <si>
    <t>Képzés a gazdálkodó szervezetnél:</t>
  </si>
  <si>
    <t>Egybefüggő szakmai gyakorlat:*</t>
  </si>
  <si>
    <t xml:space="preserve">  </t>
  </si>
  <si>
    <t>Összesen:</t>
  </si>
  <si>
    <t>Duális képzőhelyen oktatott tartalmak aránya:</t>
  </si>
  <si>
    <t>* Amennyiben az intézmény választása szerint a szakirány oktatása a tanítási évben teljesítendő oktatásból és a tanítási éven kívüli egybefüggő gyakorlatból áll.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</si>
</sst>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charset val="238"/>
      <scheme val="minor"/>
    </font>
    <font>
      <sz val="9"/>
      <color theme="1"/>
      <name val="Arial"/>
      <family val="2"/>
      <charset val="238"/>
    </font>
    <font>
      <b/>
      <sz val="9"/>
      <color theme="1"/>
      <name val="Arial"/>
      <family val="2"/>
      <charset val="238"/>
    </font>
    <font>
      <sz val="9"/>
      <color rgb="FF000000"/>
      <name val="Arial"/>
      <family val="2"/>
      <charset val="238"/>
    </font>
    <font>
      <sz val="9"/>
      <color rgb="FFFF0000"/>
      <name val="Arial"/>
      <family val="2"/>
      <charset val="238"/>
    </font>
  </fonts>
  <fills count="10">
    <fill>
      <patternFill patternType="none"/>
    </fill>
    <fill>
      <patternFill patternType="gray125"/>
    </fill>
    <fill>
      <patternFill patternType="solid">
        <fgColor theme="7"/>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bgColor indexed="64"/>
      </patternFill>
    </fill>
    <fill>
      <patternFill patternType="solid">
        <fgColor rgb="FFFFFF00"/>
        <bgColor indexed="64"/>
      </patternFill>
    </fill>
    <fill>
      <patternFill patternType="solid">
        <fgColor rgb="FFF2F2F2"/>
        <bgColor indexed="64"/>
      </patternFill>
    </fill>
    <fill>
      <patternFill patternType="solid">
        <fgColor rgb="FFD9D9D9"/>
        <bgColor indexed="64"/>
      </patternFill>
    </fill>
  </fills>
  <borders count="11">
    <border>
      <left/>
      <right/>
      <top/>
      <bottom/>
      <diagonal/>
    </border>
    <border>
      <left style="thin">
        <color auto="1"/>
      </left>
      <right style="thin">
        <color indexed="64"/>
      </right>
      <top style="thin">
        <color indexed="64"/>
      </top>
      <bottom/>
      <diagonal/>
    </border>
    <border>
      <left style="thin">
        <color auto="1"/>
      </left>
      <right style="thin">
        <color indexed="64"/>
      </right>
      <top/>
      <bottom style="thin">
        <color indexed="64"/>
      </bottom>
      <diagonal/>
    </border>
    <border>
      <left style="thin">
        <color auto="1"/>
      </left>
      <right style="thin">
        <color indexed="64"/>
      </right>
      <top style="thin">
        <color indexed="64"/>
      </top>
      <bottom style="thin">
        <color indexed="64"/>
      </bottom>
      <diagonal/>
    </border>
    <border>
      <left style="thin">
        <color auto="1"/>
      </left>
      <right style="thin">
        <color indexed="64"/>
      </right>
      <top/>
      <bottom/>
      <diagonal/>
    </border>
    <border>
      <left style="thin">
        <color auto="1"/>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0" xfId="0" applyFont="1"/>
    <xf numFmtId="0" fontId="2" fillId="3" borderId="3" xfId="0" applyFont="1" applyFill="1" applyBorder="1" applyAlignment="1">
      <alignment horizontal="left" vertical="center"/>
    </xf>
    <xf numFmtId="0" fontId="1" fillId="0" borderId="3" xfId="0" applyFont="1" applyBorder="1" applyAlignment="1">
      <alignment horizontal="left" vertical="center"/>
    </xf>
    <xf numFmtId="0" fontId="1" fillId="0" borderId="3" xfId="0" applyFont="1" applyBorder="1" applyAlignment="1">
      <alignment horizontal="left" vertical="center" wrapText="1"/>
    </xf>
    <xf numFmtId="0" fontId="1" fillId="5" borderId="3" xfId="0" applyFont="1" applyFill="1" applyBorder="1" applyAlignment="1">
      <alignment horizontal="left" vertical="center"/>
    </xf>
    <xf numFmtId="0" fontId="2" fillId="3" borderId="3" xfId="0" applyFont="1" applyFill="1" applyBorder="1" applyAlignment="1">
      <alignment horizontal="left" vertical="center" wrapText="1"/>
    </xf>
    <xf numFmtId="0" fontId="1" fillId="0" borderId="0" xfId="0" applyFont="1" applyAlignment="1">
      <alignment horizontal="center" vertical="center"/>
    </xf>
    <xf numFmtId="1" fontId="2" fillId="0" borderId="3" xfId="0" applyNumberFormat="1" applyFont="1" applyBorder="1" applyAlignment="1">
      <alignment horizontal="center" vertical="center"/>
    </xf>
    <xf numFmtId="1" fontId="2" fillId="4" borderId="3" xfId="0" applyNumberFormat="1" applyFont="1" applyFill="1" applyBorder="1" applyAlignment="1">
      <alignment horizontal="center" vertical="center"/>
    </xf>
    <xf numFmtId="1" fontId="1" fillId="0" borderId="0" xfId="0" applyNumberFormat="1" applyFont="1"/>
    <xf numFmtId="1" fontId="2" fillId="3" borderId="3" xfId="0" applyNumberFormat="1" applyFont="1" applyFill="1" applyBorder="1" applyAlignment="1">
      <alignment horizontal="center" vertical="center"/>
    </xf>
    <xf numFmtId="1" fontId="1" fillId="0" borderId="3" xfId="0" applyNumberFormat="1" applyFont="1" applyBorder="1" applyAlignment="1">
      <alignment horizontal="center" vertical="center"/>
    </xf>
    <xf numFmtId="1" fontId="1" fillId="4" borderId="3" xfId="0" applyNumberFormat="1" applyFont="1" applyFill="1" applyBorder="1" applyAlignment="1">
      <alignment horizontal="center" vertical="center"/>
    </xf>
    <xf numFmtId="1" fontId="1" fillId="5" borderId="3" xfId="0" applyNumberFormat="1" applyFont="1" applyFill="1" applyBorder="1" applyAlignment="1">
      <alignment horizontal="center" vertical="center"/>
    </xf>
    <xf numFmtId="0" fontId="1" fillId="7"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1" fillId="4" borderId="3" xfId="0" applyFont="1" applyFill="1" applyBorder="1" applyAlignment="1">
      <alignment horizontal="center" vertical="center"/>
    </xf>
    <xf numFmtId="0" fontId="2" fillId="7" borderId="3" xfId="0" applyFont="1" applyFill="1" applyBorder="1" applyAlignment="1">
      <alignment horizontal="center" vertical="center" wrapText="1"/>
    </xf>
    <xf numFmtId="0" fontId="2" fillId="4" borderId="3" xfId="0" applyFont="1" applyFill="1" applyBorder="1" applyAlignment="1">
      <alignment horizontal="center" vertical="center"/>
    </xf>
    <xf numFmtId="0" fontId="3" fillId="0" borderId="3" xfId="0" applyFont="1" applyBorder="1" applyAlignment="1">
      <alignment horizontal="center" vertical="center" wrapText="1"/>
    </xf>
    <xf numFmtId="0" fontId="3" fillId="7" borderId="3" xfId="0" applyFont="1" applyFill="1" applyBorder="1" applyAlignment="1">
      <alignment horizontal="center" vertical="center" wrapText="1"/>
    </xf>
    <xf numFmtId="0" fontId="2" fillId="0" borderId="3" xfId="0" applyFont="1" applyBorder="1" applyAlignment="1">
      <alignment vertical="center" wrapText="1"/>
    </xf>
    <xf numFmtId="164" fontId="1" fillId="0" borderId="3" xfId="0" applyNumberFormat="1" applyFont="1" applyBorder="1" applyAlignment="1">
      <alignment horizontal="center" vertical="center" wrapText="1"/>
    </xf>
    <xf numFmtId="0" fontId="1" fillId="9" borderId="3" xfId="0" applyFont="1" applyFill="1" applyBorder="1" applyAlignment="1">
      <alignment horizontal="center" vertical="center" wrapText="1"/>
    </xf>
    <xf numFmtId="0" fontId="1" fillId="0" borderId="0" xfId="0" applyFont="1" applyAlignment="1">
      <alignment horizontal="left" vertical="center"/>
    </xf>
    <xf numFmtId="1" fontId="2" fillId="0" borderId="3" xfId="0" applyNumberFormat="1" applyFont="1" applyBorder="1" applyAlignment="1">
      <alignment horizontal="center" vertical="center" wrapText="1"/>
    </xf>
    <xf numFmtId="1" fontId="2" fillId="7" borderId="3" xfId="0" applyNumberFormat="1" applyFont="1" applyFill="1" applyBorder="1" applyAlignment="1">
      <alignment horizontal="center" vertical="center" wrapText="1"/>
    </xf>
    <xf numFmtId="1" fontId="2" fillId="7" borderId="3" xfId="0" applyNumberFormat="1" applyFont="1" applyFill="1" applyBorder="1" applyAlignment="1">
      <alignment horizontal="center" vertical="center"/>
    </xf>
    <xf numFmtId="1" fontId="1" fillId="7" borderId="3" xfId="0" applyNumberFormat="1" applyFont="1" applyFill="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1" fillId="0" borderId="3" xfId="0" applyFont="1" applyBorder="1" applyAlignment="1">
      <alignment horizontal="center" vertical="center"/>
    </xf>
    <xf numFmtId="0" fontId="1" fillId="6" borderId="1" xfId="0" applyFont="1" applyFill="1" applyBorder="1" applyAlignment="1">
      <alignment horizontal="center" vertical="center" textRotation="90" wrapText="1"/>
    </xf>
    <xf numFmtId="0" fontId="1" fillId="6" borderId="4"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4"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2" borderId="3" xfId="0" applyFont="1" applyFill="1" applyBorder="1" applyAlignment="1">
      <alignment horizontal="center" vertical="center" textRotation="90"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 fillId="8" borderId="3" xfId="0" applyFont="1" applyFill="1" applyBorder="1" applyAlignment="1">
      <alignment vertical="center" wrapText="1"/>
    </xf>
    <xf numFmtId="0" fontId="1" fillId="0" borderId="0" xfId="0" applyFont="1" applyAlignment="1">
      <alignment horizontal="left" vertical="center" wrapText="1"/>
    </xf>
    <xf numFmtId="0" fontId="3"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 fillId="8" borderId="8" xfId="0" applyFont="1" applyFill="1" applyBorder="1" applyAlignment="1">
      <alignment horizontal="left" vertical="center" wrapText="1"/>
    </xf>
    <xf numFmtId="1" fontId="4" fillId="0" borderId="3" xfId="0" applyNumberFormat="1" applyFont="1" applyBorder="1" applyAlignment="1">
      <alignment horizontal="center" vertical="center"/>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1"/>
  <sheetViews>
    <sheetView tabSelected="1" topLeftCell="A139" zoomScale="70" zoomScaleNormal="70" workbookViewId="0">
      <selection activeCell="P151" sqref="P151"/>
    </sheetView>
  </sheetViews>
  <sheetFormatPr defaultRowHeight="11.5" x14ac:dyDescent="0.25"/>
  <cols>
    <col min="1" max="1" width="17.54296875" style="3" customWidth="1"/>
    <col min="2" max="2" width="37.08984375" style="3" customWidth="1"/>
    <col min="3" max="11" width="10.6328125" style="9" customWidth="1"/>
    <col min="12" max="16384" width="8.7265625" style="3"/>
  </cols>
  <sheetData>
    <row r="1" spans="1:12" ht="14.5" customHeight="1" x14ac:dyDescent="0.25">
      <c r="A1" s="45" t="s">
        <v>0</v>
      </c>
      <c r="B1" s="46"/>
      <c r="C1" s="1" t="s">
        <v>1</v>
      </c>
      <c r="D1" s="1" t="s">
        <v>2</v>
      </c>
      <c r="E1" s="32" t="s">
        <v>3</v>
      </c>
      <c r="F1" s="33"/>
      <c r="G1" s="32" t="s">
        <v>4</v>
      </c>
      <c r="H1" s="33"/>
      <c r="I1" s="32" t="s">
        <v>5</v>
      </c>
      <c r="J1" s="33"/>
      <c r="K1" s="34" t="s">
        <v>119</v>
      </c>
    </row>
    <row r="2" spans="1:12" ht="34.5" x14ac:dyDescent="0.25">
      <c r="A2" s="47"/>
      <c r="B2" s="48"/>
      <c r="C2" s="2" t="s">
        <v>159</v>
      </c>
      <c r="D2" s="2" t="s">
        <v>159</v>
      </c>
      <c r="E2" s="2" t="s">
        <v>159</v>
      </c>
      <c r="F2" s="17" t="s">
        <v>160</v>
      </c>
      <c r="G2" s="2" t="s">
        <v>159</v>
      </c>
      <c r="H2" s="17" t="s">
        <v>160</v>
      </c>
      <c r="I2" s="2" t="s">
        <v>159</v>
      </c>
      <c r="J2" s="17" t="s">
        <v>160</v>
      </c>
      <c r="K2" s="35"/>
    </row>
    <row r="3" spans="1:12" ht="15" customHeight="1" x14ac:dyDescent="0.25">
      <c r="A3" s="38" t="s">
        <v>7</v>
      </c>
      <c r="B3" s="38"/>
      <c r="C3" s="10">
        <f>SUM(C4,C9,C51,C69,C83,C125,C140,C153)</f>
        <v>252</v>
      </c>
      <c r="D3" s="10">
        <f t="shared" ref="D3:J3" si="0">SUM(D4,D9,D51,D69,D83,D125,D140,D153)</f>
        <v>324</v>
      </c>
      <c r="E3" s="10">
        <f t="shared" si="0"/>
        <v>288</v>
      </c>
      <c r="F3" s="30">
        <f t="shared" si="0"/>
        <v>216</v>
      </c>
      <c r="G3" s="10">
        <f t="shared" si="0"/>
        <v>252</v>
      </c>
      <c r="H3" s="30">
        <f t="shared" si="0"/>
        <v>252</v>
      </c>
      <c r="I3" s="10">
        <f t="shared" si="0"/>
        <v>206</v>
      </c>
      <c r="J3" s="30">
        <f t="shared" si="0"/>
        <v>496</v>
      </c>
      <c r="K3" s="11">
        <f>SUM(C3:J3)</f>
        <v>2286</v>
      </c>
      <c r="L3" s="12"/>
    </row>
    <row r="4" spans="1:12" ht="15" customHeight="1" x14ac:dyDescent="0.25">
      <c r="A4" s="49" t="s">
        <v>8</v>
      </c>
      <c r="B4" s="4" t="s">
        <v>8</v>
      </c>
      <c r="C4" s="13">
        <f>SUM(C5:C8)</f>
        <v>18</v>
      </c>
      <c r="D4" s="13">
        <f t="shared" ref="D4:J4" si="1">SUM(D5:D8)</f>
        <v>0</v>
      </c>
      <c r="E4" s="13">
        <f t="shared" si="1"/>
        <v>0</v>
      </c>
      <c r="F4" s="13">
        <f t="shared" si="1"/>
        <v>0</v>
      </c>
      <c r="G4" s="13">
        <f t="shared" si="1"/>
        <v>0</v>
      </c>
      <c r="H4" s="13">
        <f t="shared" si="1"/>
        <v>0</v>
      </c>
      <c r="I4" s="13">
        <f t="shared" si="1"/>
        <v>0</v>
      </c>
      <c r="J4" s="13">
        <f t="shared" si="1"/>
        <v>0</v>
      </c>
      <c r="K4" s="11">
        <f>SUM(C4:J4)</f>
        <v>18</v>
      </c>
    </row>
    <row r="5" spans="1:12" ht="15" customHeight="1" x14ac:dyDescent="0.25">
      <c r="A5" s="49"/>
      <c r="B5" s="5" t="s">
        <v>10</v>
      </c>
      <c r="C5" s="14">
        <v>5</v>
      </c>
      <c r="D5" s="14" t="s">
        <v>6</v>
      </c>
      <c r="E5" s="14" t="s">
        <v>6</v>
      </c>
      <c r="F5" s="14"/>
      <c r="G5" s="14" t="s">
        <v>6</v>
      </c>
      <c r="H5" s="14"/>
      <c r="I5" s="14" t="s">
        <v>6</v>
      </c>
      <c r="J5" s="14" t="s">
        <v>6</v>
      </c>
      <c r="K5" s="15">
        <f>SUM(C5:J5)</f>
        <v>5</v>
      </c>
    </row>
    <row r="6" spans="1:12" ht="15" customHeight="1" x14ac:dyDescent="0.25">
      <c r="A6" s="49"/>
      <c r="B6" s="5" t="s">
        <v>11</v>
      </c>
      <c r="C6" s="14">
        <v>5</v>
      </c>
      <c r="D6" s="14" t="s">
        <v>6</v>
      </c>
      <c r="E6" s="14" t="s">
        <v>6</v>
      </c>
      <c r="F6" s="14"/>
      <c r="G6" s="14" t="s">
        <v>6</v>
      </c>
      <c r="H6" s="14"/>
      <c r="I6" s="14" t="s">
        <v>6</v>
      </c>
      <c r="J6" s="14" t="s">
        <v>6</v>
      </c>
      <c r="K6" s="15">
        <f t="shared" ref="K6:K8" si="2">SUM(C6:J6)</f>
        <v>5</v>
      </c>
    </row>
    <row r="7" spans="1:12" ht="15" customHeight="1" x14ac:dyDescent="0.25">
      <c r="A7" s="49"/>
      <c r="B7" s="5" t="s">
        <v>12</v>
      </c>
      <c r="C7" s="14">
        <v>5</v>
      </c>
      <c r="D7" s="14" t="s">
        <v>6</v>
      </c>
      <c r="E7" s="14" t="s">
        <v>6</v>
      </c>
      <c r="F7" s="14"/>
      <c r="G7" s="14" t="s">
        <v>6</v>
      </c>
      <c r="H7" s="14"/>
      <c r="I7" s="14" t="s">
        <v>6</v>
      </c>
      <c r="J7" s="14" t="s">
        <v>6</v>
      </c>
      <c r="K7" s="15">
        <f t="shared" si="2"/>
        <v>5</v>
      </c>
    </row>
    <row r="8" spans="1:12" ht="15" customHeight="1" x14ac:dyDescent="0.25">
      <c r="A8" s="49"/>
      <c r="B8" s="5" t="s">
        <v>13</v>
      </c>
      <c r="C8" s="14">
        <v>3</v>
      </c>
      <c r="D8" s="14"/>
      <c r="E8" s="14" t="s">
        <v>6</v>
      </c>
      <c r="F8" s="14"/>
      <c r="G8" s="14" t="s">
        <v>6</v>
      </c>
      <c r="H8" s="14"/>
      <c r="I8" s="14" t="s">
        <v>6</v>
      </c>
      <c r="J8" s="14" t="s">
        <v>6</v>
      </c>
      <c r="K8" s="15">
        <f t="shared" si="2"/>
        <v>3</v>
      </c>
    </row>
    <row r="9" spans="1:12" ht="15" customHeight="1" x14ac:dyDescent="0.25">
      <c r="A9" s="49" t="s">
        <v>118</v>
      </c>
      <c r="B9" s="4" t="s">
        <v>14</v>
      </c>
      <c r="C9" s="13">
        <f>SUM(C10:C13)</f>
        <v>0</v>
      </c>
      <c r="D9" s="13">
        <f t="shared" ref="D9:I9" si="3">SUM(D10:D13)</f>
        <v>0</v>
      </c>
      <c r="E9" s="13">
        <f t="shared" si="3"/>
        <v>0</v>
      </c>
      <c r="F9" s="13">
        <f t="shared" si="3"/>
        <v>0</v>
      </c>
      <c r="G9" s="13">
        <f t="shared" si="3"/>
        <v>0</v>
      </c>
      <c r="H9" s="13">
        <f t="shared" si="3"/>
        <v>0</v>
      </c>
      <c r="I9" s="13">
        <f t="shared" si="3"/>
        <v>62</v>
      </c>
      <c r="J9" s="13">
        <f>SUM(J10:J13)</f>
        <v>0</v>
      </c>
      <c r="K9" s="11">
        <f>SUM(C9:J9)</f>
        <v>62</v>
      </c>
    </row>
    <row r="10" spans="1:12" ht="15" customHeight="1" x14ac:dyDescent="0.25">
      <c r="A10" s="49"/>
      <c r="B10" s="5" t="s">
        <v>15</v>
      </c>
      <c r="C10" s="14" t="s">
        <v>6</v>
      </c>
      <c r="D10" s="14" t="s">
        <v>6</v>
      </c>
      <c r="E10" s="14" t="s">
        <v>6</v>
      </c>
      <c r="F10" s="14"/>
      <c r="G10" s="14" t="s">
        <v>6</v>
      </c>
      <c r="H10" s="14"/>
      <c r="I10" s="14">
        <v>11</v>
      </c>
      <c r="J10" s="14"/>
      <c r="K10" s="15">
        <f>SUM(J10)</f>
        <v>0</v>
      </c>
    </row>
    <row r="11" spans="1:12" ht="15" customHeight="1" x14ac:dyDescent="0.25">
      <c r="A11" s="49"/>
      <c r="B11" s="5" t="s">
        <v>16</v>
      </c>
      <c r="C11" s="14" t="s">
        <v>6</v>
      </c>
      <c r="D11" s="14" t="s">
        <v>6</v>
      </c>
      <c r="E11" s="14" t="s">
        <v>6</v>
      </c>
      <c r="F11" s="14"/>
      <c r="G11" s="14" t="s">
        <v>6</v>
      </c>
      <c r="H11" s="14"/>
      <c r="I11" s="14">
        <v>20</v>
      </c>
      <c r="J11" s="14"/>
      <c r="K11" s="15">
        <f t="shared" ref="K11:K13" si="4">SUM(J11)</f>
        <v>0</v>
      </c>
    </row>
    <row r="12" spans="1:12" ht="15" customHeight="1" x14ac:dyDescent="0.25">
      <c r="A12" s="49"/>
      <c r="B12" s="5" t="s">
        <v>17</v>
      </c>
      <c r="C12" s="14" t="s">
        <v>6</v>
      </c>
      <c r="D12" s="14" t="s">
        <v>6</v>
      </c>
      <c r="E12" s="14" t="s">
        <v>6</v>
      </c>
      <c r="F12" s="14"/>
      <c r="G12" s="14" t="s">
        <v>6</v>
      </c>
      <c r="H12" s="14"/>
      <c r="I12" s="14">
        <v>11</v>
      </c>
      <c r="J12" s="14"/>
      <c r="K12" s="15">
        <f t="shared" si="4"/>
        <v>0</v>
      </c>
    </row>
    <row r="13" spans="1:12" ht="15" customHeight="1" x14ac:dyDescent="0.25">
      <c r="A13" s="49"/>
      <c r="B13" s="5" t="s">
        <v>18</v>
      </c>
      <c r="C13" s="14" t="s">
        <v>6</v>
      </c>
      <c r="D13" s="14" t="s">
        <v>6</v>
      </c>
      <c r="E13" s="14" t="s">
        <v>6</v>
      </c>
      <c r="F13" s="14"/>
      <c r="G13" s="14" t="s">
        <v>6</v>
      </c>
      <c r="H13" s="14"/>
      <c r="I13" s="14">
        <v>20</v>
      </c>
      <c r="J13" s="14"/>
      <c r="K13" s="15">
        <f t="shared" si="4"/>
        <v>0</v>
      </c>
    </row>
    <row r="14" spans="1:12" ht="15" customHeight="1" x14ac:dyDescent="0.25">
      <c r="A14" s="39" t="s">
        <v>120</v>
      </c>
      <c r="B14" s="4" t="s">
        <v>19</v>
      </c>
      <c r="C14" s="13">
        <f>SUM(C15:C18)</f>
        <v>72</v>
      </c>
      <c r="D14" s="13">
        <f t="shared" ref="D14:J14" si="5">SUM(D15:D18)</f>
        <v>72</v>
      </c>
      <c r="E14" s="13">
        <f t="shared" si="5"/>
        <v>0</v>
      </c>
      <c r="F14" s="13">
        <f t="shared" si="5"/>
        <v>0</v>
      </c>
      <c r="G14" s="13">
        <f t="shared" si="5"/>
        <v>0</v>
      </c>
      <c r="H14" s="13">
        <f t="shared" si="5"/>
        <v>0</v>
      </c>
      <c r="I14" s="13">
        <f t="shared" si="5"/>
        <v>0</v>
      </c>
      <c r="J14" s="13">
        <f t="shared" si="5"/>
        <v>0</v>
      </c>
      <c r="K14" s="11">
        <f>SUM(C14:J14)</f>
        <v>144</v>
      </c>
    </row>
    <row r="15" spans="1:12" ht="15" customHeight="1" x14ac:dyDescent="0.25">
      <c r="A15" s="40"/>
      <c r="B15" s="5" t="s">
        <v>20</v>
      </c>
      <c r="C15" s="14">
        <v>18</v>
      </c>
      <c r="D15" s="14">
        <v>26</v>
      </c>
      <c r="E15" s="14" t="s">
        <v>6</v>
      </c>
      <c r="F15" s="14"/>
      <c r="G15" s="14" t="s">
        <v>6</v>
      </c>
      <c r="H15" s="14"/>
      <c r="I15" s="14" t="s">
        <v>6</v>
      </c>
      <c r="J15" s="14" t="s">
        <v>6</v>
      </c>
      <c r="K15" s="15">
        <f>SUM(C15:J15)</f>
        <v>44</v>
      </c>
    </row>
    <row r="16" spans="1:12" ht="15" customHeight="1" x14ac:dyDescent="0.25">
      <c r="A16" s="40"/>
      <c r="B16" s="5" t="s">
        <v>21</v>
      </c>
      <c r="C16" s="14">
        <v>36</v>
      </c>
      <c r="D16" s="14" t="s">
        <v>6</v>
      </c>
      <c r="E16" s="14" t="s">
        <v>6</v>
      </c>
      <c r="F16" s="14"/>
      <c r="G16" s="14" t="s">
        <v>6</v>
      </c>
      <c r="H16" s="14"/>
      <c r="I16" s="14" t="s">
        <v>6</v>
      </c>
      <c r="J16" s="14" t="s">
        <v>6</v>
      </c>
      <c r="K16" s="15">
        <f t="shared" ref="K16:K18" si="6">SUM(C16:J16)</f>
        <v>36</v>
      </c>
    </row>
    <row r="17" spans="1:11" ht="15" customHeight="1" x14ac:dyDescent="0.25">
      <c r="A17" s="40"/>
      <c r="B17" s="5" t="s">
        <v>22</v>
      </c>
      <c r="C17" s="14">
        <v>18</v>
      </c>
      <c r="D17" s="14">
        <v>28</v>
      </c>
      <c r="E17" s="14" t="s">
        <v>6</v>
      </c>
      <c r="F17" s="14"/>
      <c r="G17" s="14" t="s">
        <v>6</v>
      </c>
      <c r="H17" s="14"/>
      <c r="I17" s="14" t="s">
        <v>6</v>
      </c>
      <c r="J17" s="14" t="s">
        <v>6</v>
      </c>
      <c r="K17" s="15">
        <f t="shared" si="6"/>
        <v>46</v>
      </c>
    </row>
    <row r="18" spans="1:11" ht="15" customHeight="1" x14ac:dyDescent="0.25">
      <c r="A18" s="40"/>
      <c r="B18" s="5" t="s">
        <v>23</v>
      </c>
      <c r="C18" s="14" t="s">
        <v>6</v>
      </c>
      <c r="D18" s="14">
        <v>18</v>
      </c>
      <c r="E18" s="14" t="s">
        <v>6</v>
      </c>
      <c r="F18" s="14"/>
      <c r="G18" s="14" t="s">
        <v>6</v>
      </c>
      <c r="H18" s="14"/>
      <c r="I18" s="14" t="s">
        <v>6</v>
      </c>
      <c r="J18" s="14" t="s">
        <v>6</v>
      </c>
      <c r="K18" s="15">
        <f t="shared" si="6"/>
        <v>18</v>
      </c>
    </row>
    <row r="19" spans="1:11" ht="15" customHeight="1" x14ac:dyDescent="0.25">
      <c r="A19" s="40"/>
      <c r="B19" s="4" t="s">
        <v>24</v>
      </c>
      <c r="C19" s="13">
        <f>SUM(C20:C23)</f>
        <v>36</v>
      </c>
      <c r="D19" s="13">
        <f t="shared" ref="D19:J19" si="7">SUM(D20:D23)</f>
        <v>36</v>
      </c>
      <c r="E19" s="13">
        <f t="shared" si="7"/>
        <v>0</v>
      </c>
      <c r="F19" s="13">
        <f t="shared" si="7"/>
        <v>0</v>
      </c>
      <c r="G19" s="13">
        <f t="shared" si="7"/>
        <v>0</v>
      </c>
      <c r="H19" s="13">
        <f t="shared" si="7"/>
        <v>0</v>
      </c>
      <c r="I19" s="13">
        <f t="shared" si="7"/>
        <v>0</v>
      </c>
      <c r="J19" s="13">
        <f t="shared" si="7"/>
        <v>0</v>
      </c>
      <c r="K19" s="11">
        <f>SUM(C19:J19)</f>
        <v>72</v>
      </c>
    </row>
    <row r="20" spans="1:11" ht="15" customHeight="1" x14ac:dyDescent="0.25">
      <c r="A20" s="40"/>
      <c r="B20" s="6" t="s">
        <v>148</v>
      </c>
      <c r="C20" s="14">
        <v>16</v>
      </c>
      <c r="D20" s="14" t="s">
        <v>6</v>
      </c>
      <c r="E20" s="14" t="s">
        <v>6</v>
      </c>
      <c r="F20" s="14"/>
      <c r="G20" s="14" t="s">
        <v>6</v>
      </c>
      <c r="H20" s="14"/>
      <c r="I20" s="14" t="s">
        <v>6</v>
      </c>
      <c r="J20" s="14" t="s">
        <v>6</v>
      </c>
      <c r="K20" s="15">
        <f>SUM(C20:J20)</f>
        <v>16</v>
      </c>
    </row>
    <row r="21" spans="1:11" ht="15" customHeight="1" x14ac:dyDescent="0.25">
      <c r="A21" s="40"/>
      <c r="B21" s="5" t="s">
        <v>25</v>
      </c>
      <c r="C21" s="14">
        <v>12</v>
      </c>
      <c r="D21" s="14">
        <v>12</v>
      </c>
      <c r="E21" s="14" t="s">
        <v>6</v>
      </c>
      <c r="F21" s="14"/>
      <c r="G21" s="14" t="s">
        <v>6</v>
      </c>
      <c r="H21" s="14"/>
      <c r="I21" s="14" t="s">
        <v>6</v>
      </c>
      <c r="J21" s="14" t="s">
        <v>6</v>
      </c>
      <c r="K21" s="15">
        <f t="shared" ref="K21:K23" si="8">SUM(C21:J21)</f>
        <v>24</v>
      </c>
    </row>
    <row r="22" spans="1:11" ht="15" customHeight="1" x14ac:dyDescent="0.25">
      <c r="A22" s="40"/>
      <c r="B22" s="5" t="s">
        <v>26</v>
      </c>
      <c r="C22" s="14">
        <v>8</v>
      </c>
      <c r="D22" s="14">
        <v>12</v>
      </c>
      <c r="E22" s="14" t="s">
        <v>6</v>
      </c>
      <c r="F22" s="14"/>
      <c r="G22" s="14" t="s">
        <v>6</v>
      </c>
      <c r="H22" s="14"/>
      <c r="I22" s="14" t="s">
        <v>6</v>
      </c>
      <c r="J22" s="14" t="s">
        <v>6</v>
      </c>
      <c r="K22" s="15">
        <f t="shared" si="8"/>
        <v>20</v>
      </c>
    </row>
    <row r="23" spans="1:11" ht="15" customHeight="1" x14ac:dyDescent="0.25">
      <c r="A23" s="40"/>
      <c r="B23" s="5" t="s">
        <v>27</v>
      </c>
      <c r="C23" s="14" t="s">
        <v>6</v>
      </c>
      <c r="D23" s="14">
        <v>12</v>
      </c>
      <c r="E23" s="14" t="s">
        <v>6</v>
      </c>
      <c r="F23" s="14"/>
      <c r="G23" s="14" t="s">
        <v>6</v>
      </c>
      <c r="H23" s="14"/>
      <c r="I23" s="14" t="s">
        <v>6</v>
      </c>
      <c r="J23" s="14" t="s">
        <v>6</v>
      </c>
      <c r="K23" s="15">
        <f t="shared" si="8"/>
        <v>12</v>
      </c>
    </row>
    <row r="24" spans="1:11" ht="15" customHeight="1" x14ac:dyDescent="0.25">
      <c r="A24" s="40"/>
      <c r="B24" s="4" t="s">
        <v>28</v>
      </c>
      <c r="C24" s="13">
        <f>SUM(C25:C29)</f>
        <v>36</v>
      </c>
      <c r="D24" s="13">
        <f t="shared" ref="D24:J24" si="9">SUM(D25:D29)</f>
        <v>36</v>
      </c>
      <c r="E24" s="13">
        <f t="shared" si="9"/>
        <v>0</v>
      </c>
      <c r="F24" s="13">
        <f t="shared" si="9"/>
        <v>0</v>
      </c>
      <c r="G24" s="13">
        <f t="shared" si="9"/>
        <v>0</v>
      </c>
      <c r="H24" s="13">
        <f t="shared" si="9"/>
        <v>0</v>
      </c>
      <c r="I24" s="13">
        <f t="shared" si="9"/>
        <v>0</v>
      </c>
      <c r="J24" s="13">
        <f t="shared" si="9"/>
        <v>0</v>
      </c>
      <c r="K24" s="11">
        <f>SUM(C24:J24)</f>
        <v>72</v>
      </c>
    </row>
    <row r="25" spans="1:11" ht="15" customHeight="1" x14ac:dyDescent="0.25">
      <c r="A25" s="40"/>
      <c r="B25" s="5" t="s">
        <v>29</v>
      </c>
      <c r="C25" s="14">
        <v>26</v>
      </c>
      <c r="D25" s="14" t="s">
        <v>6</v>
      </c>
      <c r="E25" s="14" t="s">
        <v>6</v>
      </c>
      <c r="F25" s="14"/>
      <c r="G25" s="14" t="s">
        <v>6</v>
      </c>
      <c r="H25" s="14"/>
      <c r="I25" s="14" t="s">
        <v>6</v>
      </c>
      <c r="J25" s="14" t="s">
        <v>6</v>
      </c>
      <c r="K25" s="15">
        <f>SUM(C25:J25)</f>
        <v>26</v>
      </c>
    </row>
    <row r="26" spans="1:11" ht="15" customHeight="1" x14ac:dyDescent="0.25">
      <c r="A26" s="40"/>
      <c r="B26" s="5" t="s">
        <v>30</v>
      </c>
      <c r="C26" s="14" t="s">
        <v>6</v>
      </c>
      <c r="D26" s="14">
        <v>12</v>
      </c>
      <c r="E26" s="14" t="s">
        <v>6</v>
      </c>
      <c r="F26" s="14"/>
      <c r="G26" s="14" t="s">
        <v>6</v>
      </c>
      <c r="H26" s="14"/>
      <c r="I26" s="14" t="s">
        <v>6</v>
      </c>
      <c r="J26" s="14" t="s">
        <v>6</v>
      </c>
      <c r="K26" s="15">
        <f t="shared" ref="K26:K29" si="10">SUM(C26:J26)</f>
        <v>12</v>
      </c>
    </row>
    <row r="27" spans="1:11" ht="15" customHeight="1" x14ac:dyDescent="0.25">
      <c r="A27" s="40"/>
      <c r="B27" s="5" t="s">
        <v>31</v>
      </c>
      <c r="C27" s="14">
        <v>10</v>
      </c>
      <c r="D27" s="14" t="s">
        <v>6</v>
      </c>
      <c r="E27" s="14" t="s">
        <v>6</v>
      </c>
      <c r="F27" s="14"/>
      <c r="G27" s="14" t="s">
        <v>6</v>
      </c>
      <c r="H27" s="14"/>
      <c r="I27" s="14" t="s">
        <v>6</v>
      </c>
      <c r="J27" s="14" t="s">
        <v>6</v>
      </c>
      <c r="K27" s="15">
        <f t="shared" si="10"/>
        <v>10</v>
      </c>
    </row>
    <row r="28" spans="1:11" ht="15" customHeight="1" x14ac:dyDescent="0.25">
      <c r="A28" s="40"/>
      <c r="B28" s="5" t="s">
        <v>32</v>
      </c>
      <c r="C28" s="14" t="s">
        <v>6</v>
      </c>
      <c r="D28" s="14">
        <v>12</v>
      </c>
      <c r="E28" s="14" t="s">
        <v>6</v>
      </c>
      <c r="F28" s="14"/>
      <c r="G28" s="14" t="s">
        <v>6</v>
      </c>
      <c r="H28" s="14"/>
      <c r="I28" s="14" t="s">
        <v>6</v>
      </c>
      <c r="J28" s="14" t="s">
        <v>6</v>
      </c>
      <c r="K28" s="15">
        <f t="shared" si="10"/>
        <v>12</v>
      </c>
    </row>
    <row r="29" spans="1:11" ht="15" customHeight="1" x14ac:dyDescent="0.25">
      <c r="A29" s="40"/>
      <c r="B29" s="5" t="s">
        <v>33</v>
      </c>
      <c r="C29" s="14" t="s">
        <v>6</v>
      </c>
      <c r="D29" s="14">
        <v>12</v>
      </c>
      <c r="E29" s="14" t="s">
        <v>6</v>
      </c>
      <c r="F29" s="14"/>
      <c r="G29" s="14" t="s">
        <v>6</v>
      </c>
      <c r="H29" s="14"/>
      <c r="I29" s="14" t="s">
        <v>6</v>
      </c>
      <c r="J29" s="14" t="s">
        <v>6</v>
      </c>
      <c r="K29" s="15">
        <f t="shared" si="10"/>
        <v>12</v>
      </c>
    </row>
    <row r="30" spans="1:11" ht="15" customHeight="1" x14ac:dyDescent="0.25">
      <c r="A30" s="40"/>
      <c r="B30" s="4" t="s">
        <v>34</v>
      </c>
      <c r="C30" s="13">
        <f>SUM(C31:C37)</f>
        <v>32</v>
      </c>
      <c r="D30" s="13">
        <f t="shared" ref="D30:J30" si="11">SUM(D31:D37)</f>
        <v>22</v>
      </c>
      <c r="E30" s="13">
        <f t="shared" si="11"/>
        <v>0</v>
      </c>
      <c r="F30" s="13">
        <f t="shared" si="11"/>
        <v>0</v>
      </c>
      <c r="G30" s="13">
        <f t="shared" si="11"/>
        <v>0</v>
      </c>
      <c r="H30" s="13">
        <f t="shared" si="11"/>
        <v>0</v>
      </c>
      <c r="I30" s="13">
        <f t="shared" si="11"/>
        <v>0</v>
      </c>
      <c r="J30" s="13">
        <f t="shared" si="11"/>
        <v>0</v>
      </c>
      <c r="K30" s="11">
        <f>SUM(C30:J30)</f>
        <v>54</v>
      </c>
    </row>
    <row r="31" spans="1:11" ht="15" customHeight="1" x14ac:dyDescent="0.25">
      <c r="A31" s="40"/>
      <c r="B31" s="5" t="s">
        <v>35</v>
      </c>
      <c r="C31" s="14">
        <v>4</v>
      </c>
      <c r="D31" s="14">
        <v>2</v>
      </c>
      <c r="E31" s="14" t="s">
        <v>6</v>
      </c>
      <c r="F31" s="14"/>
      <c r="G31" s="14" t="s">
        <v>6</v>
      </c>
      <c r="H31" s="14"/>
      <c r="I31" s="14" t="s">
        <v>6</v>
      </c>
      <c r="J31" s="14" t="s">
        <v>6</v>
      </c>
      <c r="K31" s="15">
        <f>SUM(C31:J31)</f>
        <v>6</v>
      </c>
    </row>
    <row r="32" spans="1:11" ht="15" customHeight="1" x14ac:dyDescent="0.25">
      <c r="A32" s="40"/>
      <c r="B32" s="5" t="s">
        <v>36</v>
      </c>
      <c r="C32" s="14">
        <v>4</v>
      </c>
      <c r="D32" s="14">
        <v>2</v>
      </c>
      <c r="E32" s="14" t="s">
        <v>6</v>
      </c>
      <c r="F32" s="14"/>
      <c r="G32" s="14" t="s">
        <v>6</v>
      </c>
      <c r="H32" s="14"/>
      <c r="I32" s="14" t="s">
        <v>6</v>
      </c>
      <c r="J32" s="14" t="s">
        <v>6</v>
      </c>
      <c r="K32" s="15">
        <f t="shared" ref="K32:K37" si="12">SUM(C32:J32)</f>
        <v>6</v>
      </c>
    </row>
    <row r="33" spans="1:11" ht="15" customHeight="1" x14ac:dyDescent="0.25">
      <c r="A33" s="40"/>
      <c r="B33" s="5" t="s">
        <v>37</v>
      </c>
      <c r="C33" s="14">
        <v>4</v>
      </c>
      <c r="D33" s="14">
        <v>2</v>
      </c>
      <c r="E33" s="14" t="s">
        <v>6</v>
      </c>
      <c r="F33" s="14"/>
      <c r="G33" s="14" t="s">
        <v>6</v>
      </c>
      <c r="H33" s="14"/>
      <c r="I33" s="14" t="s">
        <v>6</v>
      </c>
      <c r="J33" s="14" t="s">
        <v>6</v>
      </c>
      <c r="K33" s="15">
        <f t="shared" si="12"/>
        <v>6</v>
      </c>
    </row>
    <row r="34" spans="1:11" ht="15" customHeight="1" x14ac:dyDescent="0.25">
      <c r="A34" s="40"/>
      <c r="B34" s="5" t="s">
        <v>38</v>
      </c>
      <c r="C34" s="14">
        <v>4</v>
      </c>
      <c r="D34" s="14">
        <v>6</v>
      </c>
      <c r="E34" s="14" t="s">
        <v>6</v>
      </c>
      <c r="F34" s="14"/>
      <c r="G34" s="14" t="s">
        <v>6</v>
      </c>
      <c r="H34" s="14"/>
      <c r="I34" s="14" t="s">
        <v>6</v>
      </c>
      <c r="J34" s="14" t="s">
        <v>6</v>
      </c>
      <c r="K34" s="15">
        <f t="shared" si="12"/>
        <v>10</v>
      </c>
    </row>
    <row r="35" spans="1:11" ht="15" customHeight="1" x14ac:dyDescent="0.25">
      <c r="A35" s="40"/>
      <c r="B35" s="5" t="s">
        <v>39</v>
      </c>
      <c r="C35" s="14">
        <v>4</v>
      </c>
      <c r="D35" s="14">
        <v>2</v>
      </c>
      <c r="E35" s="14" t="s">
        <v>6</v>
      </c>
      <c r="F35" s="14"/>
      <c r="G35" s="14" t="s">
        <v>6</v>
      </c>
      <c r="H35" s="14"/>
      <c r="I35" s="14" t="s">
        <v>6</v>
      </c>
      <c r="J35" s="14" t="s">
        <v>6</v>
      </c>
      <c r="K35" s="15">
        <f t="shared" si="12"/>
        <v>6</v>
      </c>
    </row>
    <row r="36" spans="1:11" ht="15" customHeight="1" x14ac:dyDescent="0.25">
      <c r="A36" s="40"/>
      <c r="B36" s="5" t="s">
        <v>40</v>
      </c>
      <c r="C36" s="14">
        <v>4</v>
      </c>
      <c r="D36" s="14">
        <v>2</v>
      </c>
      <c r="E36" s="14" t="s">
        <v>6</v>
      </c>
      <c r="F36" s="14"/>
      <c r="G36" s="14" t="s">
        <v>6</v>
      </c>
      <c r="H36" s="14"/>
      <c r="I36" s="14" t="s">
        <v>6</v>
      </c>
      <c r="J36" s="14" t="s">
        <v>6</v>
      </c>
      <c r="K36" s="15">
        <f t="shared" si="12"/>
        <v>6</v>
      </c>
    </row>
    <row r="37" spans="1:11" ht="15" customHeight="1" x14ac:dyDescent="0.25">
      <c r="A37" s="40"/>
      <c r="B37" s="5" t="s">
        <v>41</v>
      </c>
      <c r="C37" s="14">
        <v>8</v>
      </c>
      <c r="D37" s="14">
        <v>6</v>
      </c>
      <c r="E37" s="14" t="s">
        <v>6</v>
      </c>
      <c r="F37" s="14"/>
      <c r="G37" s="14" t="s">
        <v>6</v>
      </c>
      <c r="H37" s="14"/>
      <c r="I37" s="14" t="s">
        <v>6</v>
      </c>
      <c r="J37" s="14" t="s">
        <v>6</v>
      </c>
      <c r="K37" s="15">
        <f t="shared" si="12"/>
        <v>14</v>
      </c>
    </row>
    <row r="38" spans="1:11" ht="15" customHeight="1" x14ac:dyDescent="0.25">
      <c r="A38" s="40"/>
      <c r="B38" s="4" t="s">
        <v>42</v>
      </c>
      <c r="C38" s="13">
        <f>SUM(C39:C42)</f>
        <v>36</v>
      </c>
      <c r="D38" s="13">
        <f t="shared" ref="D38:J38" si="13">SUM(D39:D42)</f>
        <v>36</v>
      </c>
      <c r="E38" s="13">
        <f t="shared" si="13"/>
        <v>0</v>
      </c>
      <c r="F38" s="13">
        <f t="shared" si="13"/>
        <v>0</v>
      </c>
      <c r="G38" s="13">
        <f t="shared" si="13"/>
        <v>0</v>
      </c>
      <c r="H38" s="13">
        <f t="shared" si="13"/>
        <v>0</v>
      </c>
      <c r="I38" s="13">
        <f t="shared" si="13"/>
        <v>0</v>
      </c>
      <c r="J38" s="13">
        <f t="shared" si="13"/>
        <v>0</v>
      </c>
      <c r="K38" s="11">
        <f>SUM(C38:J38)</f>
        <v>72</v>
      </c>
    </row>
    <row r="39" spans="1:11" ht="15" customHeight="1" x14ac:dyDescent="0.25">
      <c r="A39" s="40"/>
      <c r="B39" s="5" t="s">
        <v>43</v>
      </c>
      <c r="C39" s="14">
        <v>18</v>
      </c>
      <c r="D39" s="14" t="s">
        <v>6</v>
      </c>
      <c r="E39" s="14" t="s">
        <v>6</v>
      </c>
      <c r="F39" s="14"/>
      <c r="G39" s="14" t="s">
        <v>6</v>
      </c>
      <c r="H39" s="14"/>
      <c r="I39" s="14" t="s">
        <v>6</v>
      </c>
      <c r="J39" s="14" t="s">
        <v>6</v>
      </c>
      <c r="K39" s="15">
        <f>SUM(C39:J39)</f>
        <v>18</v>
      </c>
    </row>
    <row r="40" spans="1:11" ht="15" customHeight="1" x14ac:dyDescent="0.25">
      <c r="A40" s="40"/>
      <c r="B40" s="5" t="s">
        <v>44</v>
      </c>
      <c r="C40" s="14" t="s">
        <v>6</v>
      </c>
      <c r="D40" s="14">
        <v>18</v>
      </c>
      <c r="E40" s="14" t="s">
        <v>6</v>
      </c>
      <c r="F40" s="14"/>
      <c r="G40" s="14" t="s">
        <v>6</v>
      </c>
      <c r="H40" s="14"/>
      <c r="I40" s="14" t="s">
        <v>6</v>
      </c>
      <c r="J40" s="14" t="s">
        <v>6</v>
      </c>
      <c r="K40" s="15">
        <f t="shared" ref="K40:K42" si="14">SUM(C40:J40)</f>
        <v>18</v>
      </c>
    </row>
    <row r="41" spans="1:11" ht="15" customHeight="1" x14ac:dyDescent="0.25">
      <c r="A41" s="40"/>
      <c r="B41" s="5" t="s">
        <v>45</v>
      </c>
      <c r="C41" s="14" t="s">
        <v>6</v>
      </c>
      <c r="D41" s="14">
        <v>18</v>
      </c>
      <c r="E41" s="14" t="s">
        <v>6</v>
      </c>
      <c r="F41" s="14"/>
      <c r="G41" s="14" t="s">
        <v>6</v>
      </c>
      <c r="H41" s="14"/>
      <c r="I41" s="14" t="s">
        <v>6</v>
      </c>
      <c r="J41" s="14" t="s">
        <v>6</v>
      </c>
      <c r="K41" s="15">
        <f t="shared" si="14"/>
        <v>18</v>
      </c>
    </row>
    <row r="42" spans="1:11" ht="15" customHeight="1" x14ac:dyDescent="0.25">
      <c r="A42" s="40"/>
      <c r="B42" s="5" t="s">
        <v>46</v>
      </c>
      <c r="C42" s="14">
        <v>18</v>
      </c>
      <c r="D42" s="14" t="s">
        <v>6</v>
      </c>
      <c r="E42" s="14" t="s">
        <v>6</v>
      </c>
      <c r="F42" s="14"/>
      <c r="G42" s="14" t="s">
        <v>6</v>
      </c>
      <c r="H42" s="14"/>
      <c r="I42" s="14" t="s">
        <v>6</v>
      </c>
      <c r="J42" s="14" t="s">
        <v>6</v>
      </c>
      <c r="K42" s="15">
        <f t="shared" si="14"/>
        <v>18</v>
      </c>
    </row>
    <row r="43" spans="1:11" ht="15" customHeight="1" x14ac:dyDescent="0.25">
      <c r="A43" s="40"/>
      <c r="B43" s="4" t="s">
        <v>47</v>
      </c>
      <c r="C43" s="13">
        <f>SUM(C44:C50)</f>
        <v>22</v>
      </c>
      <c r="D43" s="13">
        <f t="shared" ref="D43:J43" si="15">SUM(D44:D50)</f>
        <v>122</v>
      </c>
      <c r="E43" s="13">
        <f t="shared" si="15"/>
        <v>0</v>
      </c>
      <c r="F43" s="13">
        <f t="shared" si="15"/>
        <v>0</v>
      </c>
      <c r="G43" s="13">
        <f t="shared" si="15"/>
        <v>0</v>
      </c>
      <c r="H43" s="13">
        <f t="shared" si="15"/>
        <v>0</v>
      </c>
      <c r="I43" s="13">
        <f t="shared" si="15"/>
        <v>0</v>
      </c>
      <c r="J43" s="13">
        <f t="shared" si="15"/>
        <v>0</v>
      </c>
      <c r="K43" s="11">
        <f>SUM(C43:J43)</f>
        <v>144</v>
      </c>
    </row>
    <row r="44" spans="1:11" ht="15" customHeight="1" x14ac:dyDescent="0.25">
      <c r="A44" s="40"/>
      <c r="B44" s="5" t="s">
        <v>48</v>
      </c>
      <c r="C44" s="14">
        <v>12</v>
      </c>
      <c r="D44" s="14" t="s">
        <v>6</v>
      </c>
      <c r="E44" s="14" t="s">
        <v>6</v>
      </c>
      <c r="F44" s="14"/>
      <c r="G44" s="14" t="s">
        <v>6</v>
      </c>
      <c r="H44" s="14"/>
      <c r="I44" s="14" t="s">
        <v>6</v>
      </c>
      <c r="J44" s="14" t="s">
        <v>6</v>
      </c>
      <c r="K44" s="15">
        <f>SUM(C44:J44)</f>
        <v>12</v>
      </c>
    </row>
    <row r="45" spans="1:11" ht="15" customHeight="1" x14ac:dyDescent="0.25">
      <c r="A45" s="40"/>
      <c r="B45" s="5" t="s">
        <v>49</v>
      </c>
      <c r="C45" s="14" t="s">
        <v>6</v>
      </c>
      <c r="D45" s="14">
        <v>22</v>
      </c>
      <c r="E45" s="14" t="s">
        <v>6</v>
      </c>
      <c r="F45" s="14"/>
      <c r="G45" s="14" t="s">
        <v>6</v>
      </c>
      <c r="H45" s="14"/>
      <c r="I45" s="14" t="s">
        <v>6</v>
      </c>
      <c r="J45" s="14" t="s">
        <v>6</v>
      </c>
      <c r="K45" s="15">
        <f t="shared" ref="K45:K50" si="16">SUM(C45:J45)</f>
        <v>22</v>
      </c>
    </row>
    <row r="46" spans="1:11" ht="23" x14ac:dyDescent="0.25">
      <c r="A46" s="40"/>
      <c r="B46" s="6" t="s">
        <v>147</v>
      </c>
      <c r="C46" s="14" t="s">
        <v>6</v>
      </c>
      <c r="D46" s="14">
        <v>24</v>
      </c>
      <c r="E46" s="14" t="s">
        <v>6</v>
      </c>
      <c r="F46" s="14"/>
      <c r="G46" s="14" t="s">
        <v>6</v>
      </c>
      <c r="H46" s="14"/>
      <c r="I46" s="14" t="s">
        <v>6</v>
      </c>
      <c r="J46" s="14" t="s">
        <v>6</v>
      </c>
      <c r="K46" s="15">
        <f t="shared" si="16"/>
        <v>24</v>
      </c>
    </row>
    <row r="47" spans="1:11" ht="15" customHeight="1" x14ac:dyDescent="0.25">
      <c r="A47" s="40"/>
      <c r="B47" s="5" t="s">
        <v>50</v>
      </c>
      <c r="C47" s="14">
        <v>10</v>
      </c>
      <c r="D47" s="14" t="s">
        <v>6</v>
      </c>
      <c r="E47" s="14" t="s">
        <v>6</v>
      </c>
      <c r="F47" s="14"/>
      <c r="G47" s="14" t="s">
        <v>6</v>
      </c>
      <c r="H47" s="14"/>
      <c r="I47" s="14" t="s">
        <v>6</v>
      </c>
      <c r="J47" s="14" t="s">
        <v>6</v>
      </c>
      <c r="K47" s="15">
        <f t="shared" si="16"/>
        <v>10</v>
      </c>
    </row>
    <row r="48" spans="1:11" ht="15" customHeight="1" x14ac:dyDescent="0.25">
      <c r="A48" s="40"/>
      <c r="B48" s="5" t="s">
        <v>51</v>
      </c>
      <c r="C48" s="14" t="s">
        <v>6</v>
      </c>
      <c r="D48" s="14">
        <v>26</v>
      </c>
      <c r="E48" s="14" t="s">
        <v>6</v>
      </c>
      <c r="F48" s="14"/>
      <c r="G48" s="14" t="s">
        <v>6</v>
      </c>
      <c r="H48" s="14"/>
      <c r="I48" s="14" t="s">
        <v>6</v>
      </c>
      <c r="J48" s="14" t="s">
        <v>6</v>
      </c>
      <c r="K48" s="15">
        <f t="shared" si="16"/>
        <v>26</v>
      </c>
    </row>
    <row r="49" spans="1:13" ht="15" customHeight="1" x14ac:dyDescent="0.25">
      <c r="A49" s="40"/>
      <c r="B49" s="5" t="s">
        <v>52</v>
      </c>
      <c r="C49" s="14" t="s">
        <v>6</v>
      </c>
      <c r="D49" s="14">
        <v>26</v>
      </c>
      <c r="E49" s="14" t="s">
        <v>6</v>
      </c>
      <c r="F49" s="14"/>
      <c r="G49" s="14" t="s">
        <v>6</v>
      </c>
      <c r="H49" s="14"/>
      <c r="I49" s="14" t="s">
        <v>6</v>
      </c>
      <c r="J49" s="14" t="s">
        <v>6</v>
      </c>
      <c r="K49" s="15">
        <f t="shared" si="16"/>
        <v>26</v>
      </c>
    </row>
    <row r="50" spans="1:13" ht="15" customHeight="1" x14ac:dyDescent="0.25">
      <c r="A50" s="40"/>
      <c r="B50" s="5" t="s">
        <v>53</v>
      </c>
      <c r="C50" s="14" t="s">
        <v>6</v>
      </c>
      <c r="D50" s="14">
        <v>24</v>
      </c>
      <c r="E50" s="14" t="s">
        <v>6</v>
      </c>
      <c r="F50" s="14"/>
      <c r="G50" s="14" t="s">
        <v>6</v>
      </c>
      <c r="H50" s="14"/>
      <c r="I50" s="14" t="s">
        <v>6</v>
      </c>
      <c r="J50" s="14" t="s">
        <v>6</v>
      </c>
      <c r="K50" s="15">
        <f t="shared" si="16"/>
        <v>24</v>
      </c>
    </row>
    <row r="51" spans="1:13" ht="15" customHeight="1" x14ac:dyDescent="0.25">
      <c r="A51" s="41"/>
      <c r="B51" s="7" t="s">
        <v>54</v>
      </c>
      <c r="C51" s="16">
        <f>SUM(C14,C19,C24,C30,C38,C43)</f>
        <v>234</v>
      </c>
      <c r="D51" s="16">
        <f t="shared" ref="D51:K51" si="17">SUM(D14,D19,D24,D30,D38,D43)</f>
        <v>324</v>
      </c>
      <c r="E51" s="16">
        <f t="shared" si="17"/>
        <v>0</v>
      </c>
      <c r="F51" s="16">
        <f t="shared" si="17"/>
        <v>0</v>
      </c>
      <c r="G51" s="16">
        <f t="shared" si="17"/>
        <v>0</v>
      </c>
      <c r="H51" s="16">
        <f t="shared" si="17"/>
        <v>0</v>
      </c>
      <c r="I51" s="16">
        <f t="shared" si="17"/>
        <v>0</v>
      </c>
      <c r="J51" s="16">
        <f t="shared" si="17"/>
        <v>0</v>
      </c>
      <c r="K51" s="16">
        <f t="shared" si="17"/>
        <v>558</v>
      </c>
    </row>
    <row r="52" spans="1:13" ht="15" customHeight="1" x14ac:dyDescent="0.25">
      <c r="A52" s="42" t="s">
        <v>121</v>
      </c>
      <c r="B52" s="4" t="s">
        <v>55</v>
      </c>
      <c r="C52" s="13">
        <f t="shared" ref="C52:J52" si="18">SUM(C53:C58)</f>
        <v>0</v>
      </c>
      <c r="D52" s="13">
        <f t="shared" si="18"/>
        <v>0</v>
      </c>
      <c r="E52" s="13">
        <f t="shared" si="18"/>
        <v>0</v>
      </c>
      <c r="F52" s="13">
        <f t="shared" si="18"/>
        <v>0</v>
      </c>
      <c r="G52" s="13">
        <f t="shared" si="18"/>
        <v>18</v>
      </c>
      <c r="H52" s="13">
        <f t="shared" si="18"/>
        <v>18</v>
      </c>
      <c r="I52" s="13">
        <f t="shared" si="18"/>
        <v>16</v>
      </c>
      <c r="J52" s="13">
        <f t="shared" si="18"/>
        <v>48</v>
      </c>
      <c r="K52" s="11">
        <f>SUM(C52:J52)</f>
        <v>100</v>
      </c>
    </row>
    <row r="53" spans="1:13" ht="15" customHeight="1" x14ac:dyDescent="0.25">
      <c r="A53" s="43"/>
      <c r="B53" s="5" t="s">
        <v>56</v>
      </c>
      <c r="C53" s="14" t="s">
        <v>6</v>
      </c>
      <c r="D53" s="14" t="s">
        <v>6</v>
      </c>
      <c r="E53" s="14" t="s">
        <v>6</v>
      </c>
      <c r="F53" s="14"/>
      <c r="G53" s="14">
        <v>12</v>
      </c>
      <c r="H53" s="31">
        <v>12</v>
      </c>
      <c r="I53" s="14" t="s">
        <v>6</v>
      </c>
      <c r="J53" s="14" t="s">
        <v>6</v>
      </c>
      <c r="K53" s="15">
        <f>SUM(C53:J53)</f>
        <v>24</v>
      </c>
    </row>
    <row r="54" spans="1:13" ht="15" customHeight="1" x14ac:dyDescent="0.25">
      <c r="A54" s="43"/>
      <c r="B54" s="5" t="s">
        <v>57</v>
      </c>
      <c r="C54" s="14" t="s">
        <v>6</v>
      </c>
      <c r="D54" s="14" t="s">
        <v>6</v>
      </c>
      <c r="E54" s="14" t="s">
        <v>6</v>
      </c>
      <c r="F54" s="14"/>
      <c r="G54" s="14">
        <v>6</v>
      </c>
      <c r="H54" s="31">
        <v>6</v>
      </c>
      <c r="I54" s="14">
        <v>2</v>
      </c>
      <c r="J54" s="31">
        <v>4</v>
      </c>
      <c r="K54" s="15">
        <f t="shared" ref="K54:K58" si="19">SUM(C54:J54)</f>
        <v>18</v>
      </c>
      <c r="M54" s="12"/>
    </row>
    <row r="55" spans="1:13" ht="15" customHeight="1" x14ac:dyDescent="0.25">
      <c r="A55" s="43"/>
      <c r="B55" s="5" t="s">
        <v>55</v>
      </c>
      <c r="C55" s="14" t="s">
        <v>6</v>
      </c>
      <c r="D55" s="14" t="s">
        <v>6</v>
      </c>
      <c r="E55" s="14" t="s">
        <v>6</v>
      </c>
      <c r="F55" s="14"/>
      <c r="G55" s="14" t="s">
        <v>6</v>
      </c>
      <c r="H55" s="14"/>
      <c r="I55" s="14">
        <v>4</v>
      </c>
      <c r="J55" s="31">
        <v>12</v>
      </c>
      <c r="K55" s="15">
        <f t="shared" si="19"/>
        <v>16</v>
      </c>
      <c r="M55" s="12"/>
    </row>
    <row r="56" spans="1:13" x14ac:dyDescent="0.25">
      <c r="A56" s="43"/>
      <c r="B56" s="6" t="s">
        <v>146</v>
      </c>
      <c r="C56" s="14" t="s">
        <v>6</v>
      </c>
      <c r="D56" s="14" t="s">
        <v>6</v>
      </c>
      <c r="E56" s="14" t="s">
        <v>6</v>
      </c>
      <c r="F56" s="14"/>
      <c r="G56" s="14" t="s">
        <v>6</v>
      </c>
      <c r="H56" s="14"/>
      <c r="I56" s="14">
        <v>4</v>
      </c>
      <c r="J56" s="31">
        <v>8</v>
      </c>
      <c r="K56" s="15">
        <f t="shared" si="19"/>
        <v>12</v>
      </c>
      <c r="M56" s="12"/>
    </row>
    <row r="57" spans="1:13" ht="15" customHeight="1" x14ac:dyDescent="0.25">
      <c r="A57" s="43"/>
      <c r="B57" s="5" t="s">
        <v>58</v>
      </c>
      <c r="C57" s="14" t="s">
        <v>6</v>
      </c>
      <c r="D57" s="14" t="s">
        <v>6</v>
      </c>
      <c r="E57" s="14" t="s">
        <v>6</v>
      </c>
      <c r="F57" s="14"/>
      <c r="G57" s="14" t="s">
        <v>6</v>
      </c>
      <c r="H57" s="14"/>
      <c r="I57" s="14">
        <v>2</v>
      </c>
      <c r="J57" s="31">
        <v>13</v>
      </c>
      <c r="K57" s="15">
        <f t="shared" si="19"/>
        <v>15</v>
      </c>
      <c r="M57" s="12"/>
    </row>
    <row r="58" spans="1:13" ht="15" customHeight="1" x14ac:dyDescent="0.25">
      <c r="A58" s="43"/>
      <c r="B58" s="5" t="s">
        <v>59</v>
      </c>
      <c r="C58" s="14" t="s">
        <v>6</v>
      </c>
      <c r="D58" s="14" t="s">
        <v>6</v>
      </c>
      <c r="E58" s="14" t="s">
        <v>6</v>
      </c>
      <c r="F58" s="14"/>
      <c r="G58" s="14" t="s">
        <v>6</v>
      </c>
      <c r="H58" s="14"/>
      <c r="I58" s="14">
        <v>4</v>
      </c>
      <c r="J58" s="31">
        <v>11</v>
      </c>
      <c r="K58" s="15">
        <f t="shared" si="19"/>
        <v>15</v>
      </c>
      <c r="M58" s="12"/>
    </row>
    <row r="59" spans="1:13" ht="15" customHeight="1" x14ac:dyDescent="0.25">
      <c r="A59" s="43"/>
      <c r="B59" s="4" t="s">
        <v>60</v>
      </c>
      <c r="C59" s="13">
        <f t="shared" ref="C59:J59" si="20">SUM(C60:C63)</f>
        <v>0</v>
      </c>
      <c r="D59" s="13">
        <f t="shared" si="20"/>
        <v>0</v>
      </c>
      <c r="E59" s="13">
        <f t="shared" si="20"/>
        <v>0</v>
      </c>
      <c r="F59" s="13">
        <f t="shared" si="20"/>
        <v>0</v>
      </c>
      <c r="G59" s="13">
        <f t="shared" si="20"/>
        <v>36</v>
      </c>
      <c r="H59" s="13">
        <f t="shared" si="20"/>
        <v>54</v>
      </c>
      <c r="I59" s="13">
        <f t="shared" si="20"/>
        <v>0</v>
      </c>
      <c r="J59" s="13">
        <f t="shared" si="20"/>
        <v>32</v>
      </c>
      <c r="K59" s="11">
        <f>SUM(C59:J59)</f>
        <v>122</v>
      </c>
    </row>
    <row r="60" spans="1:13" ht="15" customHeight="1" x14ac:dyDescent="0.25">
      <c r="A60" s="43"/>
      <c r="B60" s="6" t="s">
        <v>145</v>
      </c>
      <c r="C60" s="14" t="s">
        <v>6</v>
      </c>
      <c r="D60" s="14" t="s">
        <v>6</v>
      </c>
      <c r="E60" s="14" t="s">
        <v>6</v>
      </c>
      <c r="F60" s="14"/>
      <c r="G60" s="57">
        <v>8</v>
      </c>
      <c r="H60" s="31">
        <v>13</v>
      </c>
      <c r="I60" s="14" t="s">
        <v>6</v>
      </c>
      <c r="J60" s="14" t="s">
        <v>6</v>
      </c>
      <c r="K60" s="15">
        <f>SUM(C60:J60)</f>
        <v>21</v>
      </c>
    </row>
    <row r="61" spans="1:13" ht="15" customHeight="1" x14ac:dyDescent="0.25">
      <c r="A61" s="43"/>
      <c r="B61" s="5" t="s">
        <v>61</v>
      </c>
      <c r="C61" s="14" t="s">
        <v>6</v>
      </c>
      <c r="D61" s="14" t="s">
        <v>6</v>
      </c>
      <c r="E61" s="14" t="s">
        <v>6</v>
      </c>
      <c r="F61" s="14"/>
      <c r="G61" s="57">
        <v>8</v>
      </c>
      <c r="H61" s="31">
        <v>13</v>
      </c>
      <c r="I61" s="14" t="s">
        <v>6</v>
      </c>
      <c r="J61" s="14" t="s">
        <v>6</v>
      </c>
      <c r="K61" s="15">
        <f t="shared" ref="K61:K63" si="21">SUM(C61:J61)</f>
        <v>21</v>
      </c>
    </row>
    <row r="62" spans="1:13" ht="15" customHeight="1" x14ac:dyDescent="0.25">
      <c r="A62" s="43"/>
      <c r="B62" s="5" t="s">
        <v>62</v>
      </c>
      <c r="C62" s="14" t="s">
        <v>6</v>
      </c>
      <c r="D62" s="14" t="s">
        <v>6</v>
      </c>
      <c r="E62" s="14" t="s">
        <v>6</v>
      </c>
      <c r="F62" s="14"/>
      <c r="G62" s="57">
        <v>20</v>
      </c>
      <c r="H62" s="31">
        <v>28</v>
      </c>
      <c r="I62" s="14" t="s">
        <v>6</v>
      </c>
      <c r="J62" s="14" t="s">
        <v>6</v>
      </c>
      <c r="K62" s="15">
        <f t="shared" si="21"/>
        <v>48</v>
      </c>
    </row>
    <row r="63" spans="1:13" ht="23" x14ac:dyDescent="0.25">
      <c r="A63" s="43"/>
      <c r="B63" s="6" t="s">
        <v>158</v>
      </c>
      <c r="C63" s="14" t="s">
        <v>6</v>
      </c>
      <c r="D63" s="14" t="s">
        <v>6</v>
      </c>
      <c r="E63" s="14" t="s">
        <v>6</v>
      </c>
      <c r="F63" s="14"/>
      <c r="G63" s="14" t="s">
        <v>6</v>
      </c>
      <c r="H63" s="14"/>
      <c r="I63" s="14">
        <v>0</v>
      </c>
      <c r="J63" s="31">
        <v>32</v>
      </c>
      <c r="K63" s="15">
        <f t="shared" si="21"/>
        <v>32</v>
      </c>
    </row>
    <row r="64" spans="1:13" ht="15" customHeight="1" x14ac:dyDescent="0.25">
      <c r="A64" s="43"/>
      <c r="B64" s="4" t="s">
        <v>63</v>
      </c>
      <c r="C64" s="13">
        <f t="shared" ref="C64:D64" si="22">SUM(C65:C68)</f>
        <v>0</v>
      </c>
      <c r="D64" s="13">
        <f t="shared" si="22"/>
        <v>0</v>
      </c>
      <c r="E64" s="13">
        <f>SUM(E65:E68)</f>
        <v>18</v>
      </c>
      <c r="F64" s="13">
        <f t="shared" ref="F64:I64" si="23">SUM(F65:F68)</f>
        <v>54</v>
      </c>
      <c r="G64" s="13">
        <f t="shared" si="23"/>
        <v>0</v>
      </c>
      <c r="H64" s="13">
        <f t="shared" si="23"/>
        <v>0</v>
      </c>
      <c r="I64" s="13">
        <f t="shared" si="23"/>
        <v>0</v>
      </c>
      <c r="J64" s="13">
        <f t="shared" ref="J64" si="24">SUM(J65:J68)</f>
        <v>0</v>
      </c>
      <c r="K64" s="11">
        <f>SUM(C64:J64)</f>
        <v>72</v>
      </c>
    </row>
    <row r="65" spans="1:11" ht="15" customHeight="1" x14ac:dyDescent="0.25">
      <c r="A65" s="43"/>
      <c r="B65" s="5" t="s">
        <v>64</v>
      </c>
      <c r="C65" s="14" t="s">
        <v>6</v>
      </c>
      <c r="D65" s="14" t="s">
        <v>6</v>
      </c>
      <c r="E65" s="14">
        <v>4</v>
      </c>
      <c r="F65" s="31">
        <v>8</v>
      </c>
      <c r="G65" s="14" t="s">
        <v>6</v>
      </c>
      <c r="H65" s="14"/>
      <c r="I65" s="14" t="s">
        <v>6</v>
      </c>
      <c r="J65" s="14" t="s">
        <v>6</v>
      </c>
      <c r="K65" s="15">
        <f>SUM(C65:J65)</f>
        <v>12</v>
      </c>
    </row>
    <row r="66" spans="1:11" ht="15" customHeight="1" x14ac:dyDescent="0.25">
      <c r="A66" s="43"/>
      <c r="B66" s="5" t="s">
        <v>65</v>
      </c>
      <c r="C66" s="14" t="s">
        <v>6</v>
      </c>
      <c r="D66" s="14" t="s">
        <v>6</v>
      </c>
      <c r="E66" s="14">
        <v>4</v>
      </c>
      <c r="F66" s="31">
        <v>8</v>
      </c>
      <c r="G66" s="14" t="s">
        <v>6</v>
      </c>
      <c r="H66" s="14"/>
      <c r="I66" s="14" t="s">
        <v>6</v>
      </c>
      <c r="J66" s="14" t="s">
        <v>6</v>
      </c>
      <c r="K66" s="15">
        <f t="shared" ref="K66:K68" si="25">SUM(C66:J66)</f>
        <v>12</v>
      </c>
    </row>
    <row r="67" spans="1:11" ht="15" customHeight="1" x14ac:dyDescent="0.25">
      <c r="A67" s="43"/>
      <c r="B67" s="5" t="s">
        <v>66</v>
      </c>
      <c r="C67" s="14" t="s">
        <v>6</v>
      </c>
      <c r="D67" s="14" t="s">
        <v>6</v>
      </c>
      <c r="E67" s="14">
        <v>2</v>
      </c>
      <c r="F67" s="31">
        <v>3</v>
      </c>
      <c r="G67" s="14" t="s">
        <v>6</v>
      </c>
      <c r="H67" s="14"/>
      <c r="I67" s="14" t="s">
        <v>6</v>
      </c>
      <c r="J67" s="14" t="s">
        <v>6</v>
      </c>
      <c r="K67" s="15">
        <f t="shared" si="25"/>
        <v>5</v>
      </c>
    </row>
    <row r="68" spans="1:11" ht="23" x14ac:dyDescent="0.25">
      <c r="A68" s="43"/>
      <c r="B68" s="6" t="s">
        <v>144</v>
      </c>
      <c r="C68" s="14" t="s">
        <v>6</v>
      </c>
      <c r="D68" s="14" t="s">
        <v>6</v>
      </c>
      <c r="E68" s="14">
        <v>8</v>
      </c>
      <c r="F68" s="31">
        <v>35</v>
      </c>
      <c r="G68" s="14" t="s">
        <v>6</v>
      </c>
      <c r="H68" s="14"/>
      <c r="I68" s="14" t="s">
        <v>6</v>
      </c>
      <c r="J68" s="14" t="s">
        <v>6</v>
      </c>
      <c r="K68" s="15">
        <f t="shared" si="25"/>
        <v>43</v>
      </c>
    </row>
    <row r="69" spans="1:11" ht="15" customHeight="1" x14ac:dyDescent="0.25">
      <c r="A69" s="44"/>
      <c r="B69" s="7" t="s">
        <v>54</v>
      </c>
      <c r="C69" s="16">
        <f>SUM(C52,C59,C64)</f>
        <v>0</v>
      </c>
      <c r="D69" s="16">
        <f t="shared" ref="D69:K69" si="26">SUM(D52,D59,D64)</f>
        <v>0</v>
      </c>
      <c r="E69" s="16">
        <f t="shared" si="26"/>
        <v>18</v>
      </c>
      <c r="F69" s="16">
        <f t="shared" si="26"/>
        <v>54</v>
      </c>
      <c r="G69" s="16">
        <f t="shared" si="26"/>
        <v>54</v>
      </c>
      <c r="H69" s="16">
        <f t="shared" si="26"/>
        <v>72</v>
      </c>
      <c r="I69" s="16">
        <f t="shared" si="26"/>
        <v>16</v>
      </c>
      <c r="J69" s="16">
        <f t="shared" si="26"/>
        <v>80</v>
      </c>
      <c r="K69" s="16">
        <f t="shared" si="26"/>
        <v>294</v>
      </c>
    </row>
    <row r="70" spans="1:11" ht="23" x14ac:dyDescent="0.25">
      <c r="A70" s="42" t="s">
        <v>122</v>
      </c>
      <c r="B70" s="8" t="s">
        <v>149</v>
      </c>
      <c r="C70" s="13">
        <f t="shared" ref="C70:D70" si="27">SUM(C71:C76)</f>
        <v>0</v>
      </c>
      <c r="D70" s="13">
        <f t="shared" si="27"/>
        <v>0</v>
      </c>
      <c r="E70" s="13">
        <f>SUM(E71:E76)</f>
        <v>18</v>
      </c>
      <c r="F70" s="13">
        <f t="shared" ref="F70:I70" si="28">SUM(F71:F76)</f>
        <v>18</v>
      </c>
      <c r="G70" s="13">
        <f t="shared" si="28"/>
        <v>0</v>
      </c>
      <c r="H70" s="13">
        <f t="shared" si="28"/>
        <v>0</v>
      </c>
      <c r="I70" s="13">
        <f t="shared" si="28"/>
        <v>0</v>
      </c>
      <c r="J70" s="13">
        <f t="shared" ref="J70" si="29">SUM(J71:J76)</f>
        <v>0</v>
      </c>
      <c r="K70" s="11">
        <f>SUM(C70:J70)</f>
        <v>36</v>
      </c>
    </row>
    <row r="71" spans="1:11" x14ac:dyDescent="0.25">
      <c r="A71" s="43"/>
      <c r="B71" s="6" t="s">
        <v>143</v>
      </c>
      <c r="C71" s="14" t="s">
        <v>6</v>
      </c>
      <c r="D71" s="14" t="s">
        <v>6</v>
      </c>
      <c r="E71" s="14">
        <v>2</v>
      </c>
      <c r="F71" s="31">
        <v>3</v>
      </c>
      <c r="G71" s="14" t="s">
        <v>6</v>
      </c>
      <c r="H71" s="14"/>
      <c r="I71" s="14" t="s">
        <v>6</v>
      </c>
      <c r="J71" s="14" t="s">
        <v>6</v>
      </c>
      <c r="K71" s="15">
        <f>SUM(C71:J71)</f>
        <v>5</v>
      </c>
    </row>
    <row r="72" spans="1:11" x14ac:dyDescent="0.25">
      <c r="A72" s="43"/>
      <c r="B72" s="6" t="s">
        <v>142</v>
      </c>
      <c r="C72" s="14" t="s">
        <v>6</v>
      </c>
      <c r="D72" s="14" t="s">
        <v>6</v>
      </c>
      <c r="E72" s="14">
        <v>2</v>
      </c>
      <c r="F72" s="31">
        <v>2</v>
      </c>
      <c r="G72" s="14" t="s">
        <v>6</v>
      </c>
      <c r="H72" s="14"/>
      <c r="I72" s="14" t="s">
        <v>6</v>
      </c>
      <c r="J72" s="14" t="s">
        <v>6</v>
      </c>
      <c r="K72" s="15">
        <f t="shared" ref="K72:K76" si="30">SUM(C72:J72)</f>
        <v>4</v>
      </c>
    </row>
    <row r="73" spans="1:11" ht="23" x14ac:dyDescent="0.25">
      <c r="A73" s="43"/>
      <c r="B73" s="6" t="s">
        <v>141</v>
      </c>
      <c r="C73" s="14" t="s">
        <v>6</v>
      </c>
      <c r="D73" s="14" t="s">
        <v>6</v>
      </c>
      <c r="E73" s="14">
        <v>6</v>
      </c>
      <c r="F73" s="31">
        <v>4</v>
      </c>
      <c r="G73" s="14" t="s">
        <v>6</v>
      </c>
      <c r="H73" s="14"/>
      <c r="I73" s="14" t="s">
        <v>6</v>
      </c>
      <c r="J73" s="14" t="s">
        <v>6</v>
      </c>
      <c r="K73" s="15">
        <f t="shared" si="30"/>
        <v>10</v>
      </c>
    </row>
    <row r="74" spans="1:11" ht="15" customHeight="1" x14ac:dyDescent="0.25">
      <c r="A74" s="43"/>
      <c r="B74" s="5" t="s">
        <v>67</v>
      </c>
      <c r="C74" s="14" t="s">
        <v>6</v>
      </c>
      <c r="D74" s="14" t="s">
        <v>6</v>
      </c>
      <c r="E74" s="14">
        <v>3</v>
      </c>
      <c r="F74" s="31">
        <v>3</v>
      </c>
      <c r="G74" s="14" t="s">
        <v>6</v>
      </c>
      <c r="H74" s="14"/>
      <c r="I74" s="14" t="s">
        <v>6</v>
      </c>
      <c r="J74" s="14" t="s">
        <v>6</v>
      </c>
      <c r="K74" s="15">
        <f t="shared" si="30"/>
        <v>6</v>
      </c>
    </row>
    <row r="75" spans="1:11" ht="15" customHeight="1" x14ac:dyDescent="0.25">
      <c r="A75" s="43"/>
      <c r="B75" s="5" t="s">
        <v>68</v>
      </c>
      <c r="C75" s="14" t="s">
        <v>6</v>
      </c>
      <c r="D75" s="14" t="s">
        <v>6</v>
      </c>
      <c r="E75" s="14">
        <v>2</v>
      </c>
      <c r="F75" s="31">
        <v>3</v>
      </c>
      <c r="G75" s="14" t="s">
        <v>6</v>
      </c>
      <c r="H75" s="14"/>
      <c r="I75" s="14" t="s">
        <v>6</v>
      </c>
      <c r="J75" s="14" t="s">
        <v>6</v>
      </c>
      <c r="K75" s="15">
        <f t="shared" si="30"/>
        <v>5</v>
      </c>
    </row>
    <row r="76" spans="1:11" ht="23" x14ac:dyDescent="0.25">
      <c r="A76" s="43"/>
      <c r="B76" s="6" t="s">
        <v>140</v>
      </c>
      <c r="C76" s="14" t="s">
        <v>6</v>
      </c>
      <c r="D76" s="14" t="s">
        <v>6</v>
      </c>
      <c r="E76" s="14">
        <v>3</v>
      </c>
      <c r="F76" s="31">
        <v>3</v>
      </c>
      <c r="G76" s="14" t="s">
        <v>6</v>
      </c>
      <c r="H76" s="14"/>
      <c r="I76" s="14" t="s">
        <v>6</v>
      </c>
      <c r="J76" s="14" t="s">
        <v>6</v>
      </c>
      <c r="K76" s="15">
        <f t="shared" si="30"/>
        <v>6</v>
      </c>
    </row>
    <row r="77" spans="1:11" ht="23" x14ac:dyDescent="0.25">
      <c r="A77" s="43"/>
      <c r="B77" s="8" t="s">
        <v>150</v>
      </c>
      <c r="C77" s="13">
        <f t="shared" ref="C77:J77" si="31">SUM(C78:C82)</f>
        <v>0</v>
      </c>
      <c r="D77" s="13">
        <f t="shared" si="31"/>
        <v>0</v>
      </c>
      <c r="E77" s="13">
        <f t="shared" si="31"/>
        <v>18</v>
      </c>
      <c r="F77" s="13">
        <f t="shared" si="31"/>
        <v>0</v>
      </c>
      <c r="G77" s="13">
        <f t="shared" si="31"/>
        <v>0</v>
      </c>
      <c r="H77" s="13">
        <f t="shared" si="31"/>
        <v>0</v>
      </c>
      <c r="I77" s="13">
        <f t="shared" si="31"/>
        <v>16</v>
      </c>
      <c r="J77" s="13">
        <f t="shared" si="31"/>
        <v>32</v>
      </c>
      <c r="K77" s="11">
        <f>SUM(C77:J77)</f>
        <v>66</v>
      </c>
    </row>
    <row r="78" spans="1:11" ht="15" customHeight="1" x14ac:dyDescent="0.25">
      <c r="A78" s="43"/>
      <c r="B78" s="5" t="s">
        <v>69</v>
      </c>
      <c r="C78" s="14" t="s">
        <v>6</v>
      </c>
      <c r="D78" s="14" t="s">
        <v>6</v>
      </c>
      <c r="E78" s="14">
        <v>8</v>
      </c>
      <c r="F78" s="14"/>
      <c r="G78" s="14" t="s">
        <v>6</v>
      </c>
      <c r="H78" s="14"/>
      <c r="I78" s="14" t="s">
        <v>6</v>
      </c>
      <c r="J78" s="14" t="s">
        <v>6</v>
      </c>
      <c r="K78" s="15">
        <f>SUM(C78:J78)</f>
        <v>8</v>
      </c>
    </row>
    <row r="79" spans="1:11" ht="15" customHeight="1" x14ac:dyDescent="0.25">
      <c r="A79" s="43"/>
      <c r="B79" s="5" t="s">
        <v>70</v>
      </c>
      <c r="C79" s="14" t="s">
        <v>6</v>
      </c>
      <c r="D79" s="14" t="s">
        <v>6</v>
      </c>
      <c r="E79" s="14" t="s">
        <v>6</v>
      </c>
      <c r="F79" s="14"/>
      <c r="G79" s="14" t="s">
        <v>6</v>
      </c>
      <c r="H79" s="14"/>
      <c r="I79" s="14">
        <v>4</v>
      </c>
      <c r="J79" s="31">
        <v>8</v>
      </c>
      <c r="K79" s="15">
        <f t="shared" ref="K79:K82" si="32">SUM(C79:J79)</f>
        <v>12</v>
      </c>
    </row>
    <row r="80" spans="1:11" ht="23" x14ac:dyDescent="0.25">
      <c r="A80" s="43"/>
      <c r="B80" s="6" t="s">
        <v>139</v>
      </c>
      <c r="C80" s="14" t="s">
        <v>6</v>
      </c>
      <c r="D80" s="14" t="s">
        <v>6</v>
      </c>
      <c r="E80" s="14" t="s">
        <v>6</v>
      </c>
      <c r="F80" s="14"/>
      <c r="G80" s="14" t="s">
        <v>6</v>
      </c>
      <c r="H80" s="14"/>
      <c r="I80" s="14">
        <v>8</v>
      </c>
      <c r="J80" s="31">
        <v>16</v>
      </c>
      <c r="K80" s="15">
        <f t="shared" si="32"/>
        <v>24</v>
      </c>
    </row>
    <row r="81" spans="1:11" ht="15" customHeight="1" x14ac:dyDescent="0.25">
      <c r="A81" s="43"/>
      <c r="B81" s="5" t="s">
        <v>71</v>
      </c>
      <c r="C81" s="14" t="s">
        <v>6</v>
      </c>
      <c r="D81" s="14" t="s">
        <v>6</v>
      </c>
      <c r="E81" s="14" t="s">
        <v>6</v>
      </c>
      <c r="F81" s="14"/>
      <c r="G81" s="14" t="s">
        <v>6</v>
      </c>
      <c r="H81" s="14"/>
      <c r="I81" s="14">
        <v>4</v>
      </c>
      <c r="J81" s="31">
        <v>8</v>
      </c>
      <c r="K81" s="15">
        <f t="shared" si="32"/>
        <v>12</v>
      </c>
    </row>
    <row r="82" spans="1:11" ht="23" x14ac:dyDescent="0.25">
      <c r="A82" s="43"/>
      <c r="B82" s="6" t="s">
        <v>138</v>
      </c>
      <c r="C82" s="14" t="s">
        <v>6</v>
      </c>
      <c r="D82" s="14" t="s">
        <v>6</v>
      </c>
      <c r="E82" s="14">
        <v>10</v>
      </c>
      <c r="F82" s="14"/>
      <c r="G82" s="14" t="s">
        <v>6</v>
      </c>
      <c r="H82" s="14"/>
      <c r="I82" s="14" t="s">
        <v>6</v>
      </c>
      <c r="J82" s="14" t="s">
        <v>6</v>
      </c>
      <c r="K82" s="15">
        <f t="shared" si="32"/>
        <v>10</v>
      </c>
    </row>
    <row r="83" spans="1:11" ht="15" customHeight="1" x14ac:dyDescent="0.25">
      <c r="A83" s="44"/>
      <c r="B83" s="7" t="s">
        <v>54</v>
      </c>
      <c r="C83" s="16">
        <f>SUM(C70,C77)</f>
        <v>0</v>
      </c>
      <c r="D83" s="16">
        <f t="shared" ref="D83:K83" si="33">SUM(D70,D77)</f>
        <v>0</v>
      </c>
      <c r="E83" s="16">
        <f t="shared" si="33"/>
        <v>36</v>
      </c>
      <c r="F83" s="16">
        <f t="shared" si="33"/>
        <v>18</v>
      </c>
      <c r="G83" s="16">
        <f t="shared" si="33"/>
        <v>0</v>
      </c>
      <c r="H83" s="16">
        <f t="shared" si="33"/>
        <v>0</v>
      </c>
      <c r="I83" s="16">
        <f t="shared" si="33"/>
        <v>16</v>
      </c>
      <c r="J83" s="16">
        <f t="shared" si="33"/>
        <v>32</v>
      </c>
      <c r="K83" s="16">
        <f t="shared" si="33"/>
        <v>102</v>
      </c>
    </row>
    <row r="84" spans="1:11" ht="23" x14ac:dyDescent="0.25">
      <c r="A84" s="42" t="s">
        <v>123</v>
      </c>
      <c r="B84" s="8" t="s">
        <v>151</v>
      </c>
      <c r="C84" s="13">
        <f t="shared" ref="C84:D84" si="34">SUM(C85:C91)</f>
        <v>0</v>
      </c>
      <c r="D84" s="13">
        <f t="shared" si="34"/>
        <v>0</v>
      </c>
      <c r="E84" s="13">
        <f>SUM(E85:E91)</f>
        <v>36</v>
      </c>
      <c r="F84" s="13">
        <f t="shared" ref="F84:I84" si="35">SUM(F85:F91)</f>
        <v>72</v>
      </c>
      <c r="G84" s="13">
        <f t="shared" si="35"/>
        <v>0</v>
      </c>
      <c r="H84" s="13">
        <f t="shared" si="35"/>
        <v>0</v>
      </c>
      <c r="I84" s="13">
        <f t="shared" si="35"/>
        <v>16</v>
      </c>
      <c r="J84" s="13">
        <f t="shared" ref="J84" si="36">SUM(J85:J91)</f>
        <v>0</v>
      </c>
      <c r="K84" s="11">
        <f>SUM(C84:J84)</f>
        <v>124</v>
      </c>
    </row>
    <row r="85" spans="1:11" ht="23" x14ac:dyDescent="0.25">
      <c r="A85" s="43"/>
      <c r="B85" s="6" t="s">
        <v>152</v>
      </c>
      <c r="C85" s="14" t="s">
        <v>6</v>
      </c>
      <c r="D85" s="14" t="s">
        <v>6</v>
      </c>
      <c r="E85" s="14">
        <v>4</v>
      </c>
      <c r="F85" s="31">
        <v>5</v>
      </c>
      <c r="G85" s="14" t="s">
        <v>6</v>
      </c>
      <c r="H85" s="14"/>
      <c r="I85" s="14">
        <v>8</v>
      </c>
      <c r="J85" s="14"/>
      <c r="K85" s="15">
        <f>SUM(C85:J85)</f>
        <v>17</v>
      </c>
    </row>
    <row r="86" spans="1:11" ht="23" x14ac:dyDescent="0.25">
      <c r="A86" s="43"/>
      <c r="B86" s="6" t="s">
        <v>137</v>
      </c>
      <c r="C86" s="14" t="s">
        <v>6</v>
      </c>
      <c r="D86" s="14" t="s">
        <v>6</v>
      </c>
      <c r="E86" s="14">
        <v>3</v>
      </c>
      <c r="F86" s="31">
        <v>4</v>
      </c>
      <c r="G86" s="14" t="s">
        <v>6</v>
      </c>
      <c r="H86" s="14"/>
      <c r="I86" s="14" t="s">
        <v>6</v>
      </c>
      <c r="J86" s="14"/>
      <c r="K86" s="15">
        <f t="shared" ref="K86:K91" si="37">SUM(C86:J86)</f>
        <v>7</v>
      </c>
    </row>
    <row r="87" spans="1:11" ht="15" customHeight="1" x14ac:dyDescent="0.25">
      <c r="A87" s="43"/>
      <c r="B87" s="6" t="s">
        <v>136</v>
      </c>
      <c r="C87" s="14" t="s">
        <v>6</v>
      </c>
      <c r="D87" s="14" t="s">
        <v>6</v>
      </c>
      <c r="E87" s="14">
        <v>5</v>
      </c>
      <c r="F87" s="31">
        <v>5</v>
      </c>
      <c r="G87" s="14" t="s">
        <v>6</v>
      </c>
      <c r="H87" s="14"/>
      <c r="I87" s="14">
        <v>8</v>
      </c>
      <c r="J87" s="14"/>
      <c r="K87" s="15">
        <f t="shared" si="37"/>
        <v>18</v>
      </c>
    </row>
    <row r="88" spans="1:11" ht="23" x14ac:dyDescent="0.25">
      <c r="A88" s="43"/>
      <c r="B88" s="6" t="s">
        <v>135</v>
      </c>
      <c r="C88" s="14" t="s">
        <v>6</v>
      </c>
      <c r="D88" s="14" t="s">
        <v>6</v>
      </c>
      <c r="E88" s="14">
        <v>6</v>
      </c>
      <c r="F88" s="31">
        <v>16</v>
      </c>
      <c r="G88" s="14" t="s">
        <v>6</v>
      </c>
      <c r="H88" s="14"/>
      <c r="I88" s="14" t="s">
        <v>6</v>
      </c>
      <c r="J88" s="14"/>
      <c r="K88" s="15">
        <f t="shared" si="37"/>
        <v>22</v>
      </c>
    </row>
    <row r="89" spans="1:11" x14ac:dyDescent="0.25">
      <c r="A89" s="43"/>
      <c r="B89" s="6" t="s">
        <v>134</v>
      </c>
      <c r="C89" s="14" t="s">
        <v>6</v>
      </c>
      <c r="D89" s="14" t="s">
        <v>6</v>
      </c>
      <c r="E89" s="14">
        <v>6</v>
      </c>
      <c r="F89" s="31">
        <v>12</v>
      </c>
      <c r="G89" s="14" t="s">
        <v>6</v>
      </c>
      <c r="H89" s="14"/>
      <c r="I89" s="14" t="s">
        <v>6</v>
      </c>
      <c r="J89" s="14" t="s">
        <v>6</v>
      </c>
      <c r="K89" s="15">
        <f t="shared" si="37"/>
        <v>18</v>
      </c>
    </row>
    <row r="90" spans="1:11" x14ac:dyDescent="0.25">
      <c r="A90" s="43"/>
      <c r="B90" s="6" t="s">
        <v>133</v>
      </c>
      <c r="C90" s="14" t="s">
        <v>6</v>
      </c>
      <c r="D90" s="14" t="s">
        <v>6</v>
      </c>
      <c r="E90" s="14">
        <v>6</v>
      </c>
      <c r="F90" s="31">
        <v>16</v>
      </c>
      <c r="G90" s="14" t="s">
        <v>6</v>
      </c>
      <c r="H90" s="14"/>
      <c r="I90" s="14" t="s">
        <v>6</v>
      </c>
      <c r="J90" s="14" t="s">
        <v>6</v>
      </c>
      <c r="K90" s="15">
        <f t="shared" si="37"/>
        <v>22</v>
      </c>
    </row>
    <row r="91" spans="1:11" x14ac:dyDescent="0.25">
      <c r="A91" s="43"/>
      <c r="B91" s="6" t="s">
        <v>132</v>
      </c>
      <c r="C91" s="14" t="s">
        <v>6</v>
      </c>
      <c r="D91" s="14" t="s">
        <v>6</v>
      </c>
      <c r="E91" s="14">
        <v>6</v>
      </c>
      <c r="F91" s="31">
        <v>14</v>
      </c>
      <c r="G91" s="14" t="s">
        <v>6</v>
      </c>
      <c r="H91" s="14"/>
      <c r="I91" s="14" t="s">
        <v>6</v>
      </c>
      <c r="J91" s="14" t="s">
        <v>6</v>
      </c>
      <c r="K91" s="15">
        <f t="shared" si="37"/>
        <v>20</v>
      </c>
    </row>
    <row r="92" spans="1:11" ht="15" customHeight="1" x14ac:dyDescent="0.25">
      <c r="A92" s="43"/>
      <c r="B92" s="4" t="s">
        <v>72</v>
      </c>
      <c r="C92" s="13">
        <f t="shared" ref="C92:I92" si="38">SUM(C93:C100)</f>
        <v>0</v>
      </c>
      <c r="D92" s="13">
        <f t="shared" si="38"/>
        <v>0</v>
      </c>
      <c r="E92" s="13">
        <f t="shared" si="38"/>
        <v>0</v>
      </c>
      <c r="F92" s="13">
        <f t="shared" si="38"/>
        <v>0</v>
      </c>
      <c r="G92" s="13">
        <f t="shared" si="38"/>
        <v>36</v>
      </c>
      <c r="H92" s="13">
        <f t="shared" si="38"/>
        <v>54</v>
      </c>
      <c r="I92" s="13">
        <f t="shared" si="38"/>
        <v>16</v>
      </c>
      <c r="J92" s="13">
        <f>SUM(J93:J100)</f>
        <v>32</v>
      </c>
      <c r="K92" s="11">
        <f>SUM(C92:J92)</f>
        <v>138</v>
      </c>
    </row>
    <row r="93" spans="1:11" ht="15" customHeight="1" x14ac:dyDescent="0.25">
      <c r="A93" s="43"/>
      <c r="B93" s="5" t="s">
        <v>73</v>
      </c>
      <c r="C93" s="14" t="s">
        <v>6</v>
      </c>
      <c r="D93" s="14" t="s">
        <v>6</v>
      </c>
      <c r="E93" s="14" t="s">
        <v>6</v>
      </c>
      <c r="F93" s="14"/>
      <c r="G93" s="14">
        <v>4</v>
      </c>
      <c r="H93" s="31">
        <v>8</v>
      </c>
      <c r="I93" s="14" t="s">
        <v>6</v>
      </c>
      <c r="J93" s="14" t="s">
        <v>6</v>
      </c>
      <c r="K93" s="15">
        <f>SUM(C93:J93)</f>
        <v>12</v>
      </c>
    </row>
    <row r="94" spans="1:11" ht="15" customHeight="1" x14ac:dyDescent="0.25">
      <c r="A94" s="43"/>
      <c r="B94" s="5" t="s">
        <v>74</v>
      </c>
      <c r="C94" s="14" t="s">
        <v>6</v>
      </c>
      <c r="D94" s="14" t="s">
        <v>6</v>
      </c>
      <c r="E94" s="14" t="s">
        <v>6</v>
      </c>
      <c r="F94" s="14"/>
      <c r="G94" s="14">
        <v>6</v>
      </c>
      <c r="H94" s="31">
        <v>16</v>
      </c>
      <c r="I94" s="14" t="s">
        <v>6</v>
      </c>
      <c r="J94" s="14" t="s">
        <v>6</v>
      </c>
      <c r="K94" s="15">
        <f t="shared" ref="K94:K100" si="39">SUM(C94:J94)</f>
        <v>22</v>
      </c>
    </row>
    <row r="95" spans="1:11" ht="15" customHeight="1" x14ac:dyDescent="0.25">
      <c r="A95" s="43"/>
      <c r="B95" s="5" t="s">
        <v>75</v>
      </c>
      <c r="C95" s="14" t="s">
        <v>6</v>
      </c>
      <c r="D95" s="14" t="s">
        <v>6</v>
      </c>
      <c r="E95" s="14" t="s">
        <v>6</v>
      </c>
      <c r="F95" s="14"/>
      <c r="G95" s="14">
        <v>8</v>
      </c>
      <c r="H95" s="31">
        <v>12</v>
      </c>
      <c r="I95" s="14">
        <v>4</v>
      </c>
      <c r="J95" s="31">
        <v>8</v>
      </c>
      <c r="K95" s="15">
        <f t="shared" si="39"/>
        <v>32</v>
      </c>
    </row>
    <row r="96" spans="1:11" ht="15" customHeight="1" x14ac:dyDescent="0.25">
      <c r="A96" s="43"/>
      <c r="B96" s="5" t="s">
        <v>76</v>
      </c>
      <c r="C96" s="14" t="s">
        <v>6</v>
      </c>
      <c r="D96" s="14" t="s">
        <v>6</v>
      </c>
      <c r="E96" s="14" t="s">
        <v>6</v>
      </c>
      <c r="F96" s="14"/>
      <c r="G96" s="14">
        <v>6</v>
      </c>
      <c r="H96" s="31">
        <v>4</v>
      </c>
      <c r="I96" s="14" t="s">
        <v>6</v>
      </c>
      <c r="J96" s="14" t="s">
        <v>6</v>
      </c>
      <c r="K96" s="15">
        <f t="shared" si="39"/>
        <v>10</v>
      </c>
    </row>
    <row r="97" spans="1:11" ht="15" customHeight="1" x14ac:dyDescent="0.25">
      <c r="A97" s="43"/>
      <c r="B97" s="5" t="s">
        <v>77</v>
      </c>
      <c r="C97" s="14" t="s">
        <v>6</v>
      </c>
      <c r="D97" s="14" t="s">
        <v>6</v>
      </c>
      <c r="E97" s="14" t="s">
        <v>6</v>
      </c>
      <c r="F97" s="14"/>
      <c r="G97" s="14">
        <v>4</v>
      </c>
      <c r="H97" s="31">
        <v>4</v>
      </c>
      <c r="I97" s="14" t="s">
        <v>6</v>
      </c>
      <c r="J97" s="14" t="s">
        <v>6</v>
      </c>
      <c r="K97" s="15">
        <f t="shared" si="39"/>
        <v>8</v>
      </c>
    </row>
    <row r="98" spans="1:11" ht="23" x14ac:dyDescent="0.25">
      <c r="A98" s="43"/>
      <c r="B98" s="6" t="s">
        <v>131</v>
      </c>
      <c r="C98" s="14" t="s">
        <v>6</v>
      </c>
      <c r="D98" s="14" t="s">
        <v>6</v>
      </c>
      <c r="E98" s="14" t="s">
        <v>6</v>
      </c>
      <c r="F98" s="14"/>
      <c r="G98" s="14">
        <v>6</v>
      </c>
      <c r="H98" s="31">
        <v>6</v>
      </c>
      <c r="I98" s="14" t="s">
        <v>6</v>
      </c>
      <c r="J98" s="14" t="s">
        <v>6</v>
      </c>
      <c r="K98" s="15">
        <f t="shared" si="39"/>
        <v>12</v>
      </c>
    </row>
    <row r="99" spans="1:11" ht="15" customHeight="1" x14ac:dyDescent="0.25">
      <c r="A99" s="43"/>
      <c r="B99" s="5" t="s">
        <v>78</v>
      </c>
      <c r="C99" s="14" t="s">
        <v>6</v>
      </c>
      <c r="D99" s="14" t="s">
        <v>6</v>
      </c>
      <c r="E99" s="14" t="s">
        <v>6</v>
      </c>
      <c r="F99" s="14"/>
      <c r="G99" s="14">
        <v>2</v>
      </c>
      <c r="H99" s="31">
        <v>4</v>
      </c>
      <c r="I99" s="14">
        <v>2</v>
      </c>
      <c r="J99" s="31">
        <v>4</v>
      </c>
      <c r="K99" s="15">
        <f t="shared" si="39"/>
        <v>12</v>
      </c>
    </row>
    <row r="100" spans="1:11" ht="15" customHeight="1" x14ac:dyDescent="0.25">
      <c r="A100" s="43"/>
      <c r="B100" s="5" t="s">
        <v>79</v>
      </c>
      <c r="C100" s="14" t="s">
        <v>6</v>
      </c>
      <c r="D100" s="14" t="s">
        <v>6</v>
      </c>
      <c r="E100" s="14" t="s">
        <v>6</v>
      </c>
      <c r="F100" s="14"/>
      <c r="G100" s="14" t="s">
        <v>6</v>
      </c>
      <c r="H100" s="14"/>
      <c r="I100" s="14">
        <v>10</v>
      </c>
      <c r="J100" s="31">
        <v>20</v>
      </c>
      <c r="K100" s="15">
        <f t="shared" si="39"/>
        <v>30</v>
      </c>
    </row>
    <row r="101" spans="1:11" ht="15" customHeight="1" x14ac:dyDescent="0.25">
      <c r="A101" s="43"/>
      <c r="B101" s="4" t="s">
        <v>80</v>
      </c>
      <c r="C101" s="13">
        <f t="shared" ref="C101:J101" si="40">SUM(C102:C106)</f>
        <v>0</v>
      </c>
      <c r="D101" s="13">
        <f t="shared" si="40"/>
        <v>0</v>
      </c>
      <c r="E101" s="13">
        <f t="shared" si="40"/>
        <v>0</v>
      </c>
      <c r="F101" s="13">
        <f t="shared" si="40"/>
        <v>0</v>
      </c>
      <c r="G101" s="13">
        <f t="shared" si="40"/>
        <v>36</v>
      </c>
      <c r="H101" s="13">
        <f t="shared" si="40"/>
        <v>36</v>
      </c>
      <c r="I101" s="13">
        <f t="shared" si="40"/>
        <v>0</v>
      </c>
      <c r="J101" s="13">
        <f t="shared" si="40"/>
        <v>96</v>
      </c>
      <c r="K101" s="11">
        <f>SUM(C101:J101)</f>
        <v>168</v>
      </c>
    </row>
    <row r="102" spans="1:11" ht="15" customHeight="1" x14ac:dyDescent="0.25">
      <c r="A102" s="43"/>
      <c r="B102" s="5" t="s">
        <v>81</v>
      </c>
      <c r="C102" s="14" t="s">
        <v>6</v>
      </c>
      <c r="D102" s="14" t="s">
        <v>6</v>
      </c>
      <c r="E102" s="14" t="s">
        <v>6</v>
      </c>
      <c r="F102" s="14"/>
      <c r="G102" s="14">
        <v>6</v>
      </c>
      <c r="H102" s="31">
        <v>6</v>
      </c>
      <c r="I102" s="14" t="s">
        <v>6</v>
      </c>
      <c r="J102" s="14" t="s">
        <v>6</v>
      </c>
      <c r="K102" s="15">
        <f>SUM(C102:J102)</f>
        <v>12</v>
      </c>
    </row>
    <row r="103" spans="1:11" ht="15" customHeight="1" x14ac:dyDescent="0.25">
      <c r="A103" s="43"/>
      <c r="B103" s="5" t="s">
        <v>82</v>
      </c>
      <c r="C103" s="14" t="s">
        <v>6</v>
      </c>
      <c r="D103" s="14" t="s">
        <v>6</v>
      </c>
      <c r="E103" s="14" t="s">
        <v>6</v>
      </c>
      <c r="F103" s="14"/>
      <c r="G103" s="14">
        <v>12</v>
      </c>
      <c r="H103" s="31">
        <v>12</v>
      </c>
      <c r="I103" s="14">
        <v>0</v>
      </c>
      <c r="J103" s="31">
        <v>32</v>
      </c>
      <c r="K103" s="15">
        <f t="shared" ref="K103:K106" si="41">SUM(C103:J103)</f>
        <v>56</v>
      </c>
    </row>
    <row r="104" spans="1:11" ht="15" customHeight="1" x14ac:dyDescent="0.25">
      <c r="A104" s="43"/>
      <c r="B104" s="6" t="s">
        <v>130</v>
      </c>
      <c r="C104" s="14" t="s">
        <v>6</v>
      </c>
      <c r="D104" s="14" t="s">
        <v>6</v>
      </c>
      <c r="E104" s="14" t="s">
        <v>6</v>
      </c>
      <c r="F104" s="14"/>
      <c r="G104" s="14">
        <v>6</v>
      </c>
      <c r="H104" s="31">
        <v>6</v>
      </c>
      <c r="I104" s="14">
        <v>0</v>
      </c>
      <c r="J104" s="31">
        <v>20</v>
      </c>
      <c r="K104" s="15">
        <f t="shared" si="41"/>
        <v>32</v>
      </c>
    </row>
    <row r="105" spans="1:11" ht="15" customHeight="1" x14ac:dyDescent="0.25">
      <c r="A105" s="43"/>
      <c r="B105" s="5" t="s">
        <v>83</v>
      </c>
      <c r="C105" s="14" t="s">
        <v>6</v>
      </c>
      <c r="D105" s="14" t="s">
        <v>6</v>
      </c>
      <c r="E105" s="14" t="s">
        <v>6</v>
      </c>
      <c r="F105" s="14"/>
      <c r="G105" s="14"/>
      <c r="H105" s="31"/>
      <c r="I105" s="14">
        <v>0</v>
      </c>
      <c r="J105" s="31">
        <v>20</v>
      </c>
      <c r="K105" s="15">
        <f t="shared" si="41"/>
        <v>20</v>
      </c>
    </row>
    <row r="106" spans="1:11" ht="15" customHeight="1" x14ac:dyDescent="0.25">
      <c r="A106" s="43"/>
      <c r="B106" s="5" t="s">
        <v>84</v>
      </c>
      <c r="C106" s="14" t="s">
        <v>6</v>
      </c>
      <c r="D106" s="14" t="s">
        <v>6</v>
      </c>
      <c r="E106" s="14" t="s">
        <v>6</v>
      </c>
      <c r="F106" s="14"/>
      <c r="G106" s="14">
        <v>12</v>
      </c>
      <c r="H106" s="31">
        <v>12</v>
      </c>
      <c r="I106" s="14">
        <v>0</v>
      </c>
      <c r="J106" s="31">
        <v>24</v>
      </c>
      <c r="K106" s="15">
        <f t="shared" si="41"/>
        <v>48</v>
      </c>
    </row>
    <row r="107" spans="1:11" ht="15" customHeight="1" x14ac:dyDescent="0.25">
      <c r="A107" s="43"/>
      <c r="B107" s="4" t="s">
        <v>85</v>
      </c>
      <c r="C107" s="13">
        <f t="shared" ref="C107:D107" si="42">SUM(C108:C115)</f>
        <v>0</v>
      </c>
      <c r="D107" s="13">
        <f t="shared" si="42"/>
        <v>0</v>
      </c>
      <c r="E107" s="13">
        <f>SUM(E108:E115)</f>
        <v>18</v>
      </c>
      <c r="F107" s="13">
        <f t="shared" ref="F107:I107" si="43">SUM(F108:F115)</f>
        <v>54</v>
      </c>
      <c r="G107" s="13">
        <f t="shared" si="43"/>
        <v>0</v>
      </c>
      <c r="H107" s="13">
        <f t="shared" si="43"/>
        <v>0</v>
      </c>
      <c r="I107" s="13">
        <f t="shared" si="43"/>
        <v>0</v>
      </c>
      <c r="J107" s="13">
        <f t="shared" ref="J107" si="44">SUM(J108:J115)</f>
        <v>0</v>
      </c>
      <c r="K107" s="11">
        <f>SUM(C107:J107)</f>
        <v>72</v>
      </c>
    </row>
    <row r="108" spans="1:11" ht="15" customHeight="1" x14ac:dyDescent="0.25">
      <c r="A108" s="43"/>
      <c r="B108" s="5" t="s">
        <v>86</v>
      </c>
      <c r="C108" s="14" t="s">
        <v>6</v>
      </c>
      <c r="D108" s="14" t="s">
        <v>6</v>
      </c>
      <c r="E108" s="14">
        <v>2</v>
      </c>
      <c r="F108" s="31">
        <v>8</v>
      </c>
      <c r="G108" s="14" t="s">
        <v>6</v>
      </c>
      <c r="H108" s="14"/>
      <c r="I108" s="14" t="s">
        <v>6</v>
      </c>
      <c r="J108" s="14" t="s">
        <v>6</v>
      </c>
      <c r="K108" s="15">
        <f>SUM(C108:J108)</f>
        <v>10</v>
      </c>
    </row>
    <row r="109" spans="1:11" x14ac:dyDescent="0.25">
      <c r="A109" s="43"/>
      <c r="B109" s="6" t="s">
        <v>129</v>
      </c>
      <c r="C109" s="14" t="s">
        <v>6</v>
      </c>
      <c r="D109" s="14" t="s">
        <v>6</v>
      </c>
      <c r="E109" s="14">
        <v>2</v>
      </c>
      <c r="F109" s="31">
        <v>8</v>
      </c>
      <c r="G109" s="14" t="s">
        <v>6</v>
      </c>
      <c r="H109" s="14"/>
      <c r="I109" s="14" t="s">
        <v>6</v>
      </c>
      <c r="J109" s="14" t="s">
        <v>6</v>
      </c>
      <c r="K109" s="15">
        <f t="shared" ref="K109:K115" si="45">SUM(C109:J109)</f>
        <v>10</v>
      </c>
    </row>
    <row r="110" spans="1:11" x14ac:dyDescent="0.25">
      <c r="A110" s="43"/>
      <c r="B110" s="6" t="s">
        <v>128</v>
      </c>
      <c r="C110" s="14" t="s">
        <v>6</v>
      </c>
      <c r="D110" s="14" t="s">
        <v>6</v>
      </c>
      <c r="E110" s="14">
        <v>2</v>
      </c>
      <c r="F110" s="31">
        <v>8</v>
      </c>
      <c r="G110" s="14" t="s">
        <v>6</v>
      </c>
      <c r="H110" s="14"/>
      <c r="I110" s="14" t="s">
        <v>6</v>
      </c>
      <c r="J110" s="14" t="s">
        <v>6</v>
      </c>
      <c r="K110" s="15">
        <f t="shared" si="45"/>
        <v>10</v>
      </c>
    </row>
    <row r="111" spans="1:11" ht="15" customHeight="1" x14ac:dyDescent="0.25">
      <c r="A111" s="43"/>
      <c r="B111" s="6" t="s">
        <v>127</v>
      </c>
      <c r="C111" s="14" t="s">
        <v>6</v>
      </c>
      <c r="D111" s="14" t="s">
        <v>6</v>
      </c>
      <c r="E111" s="14">
        <v>2</v>
      </c>
      <c r="F111" s="31">
        <v>8</v>
      </c>
      <c r="G111" s="14" t="s">
        <v>6</v>
      </c>
      <c r="H111" s="14"/>
      <c r="I111" s="14" t="s">
        <v>6</v>
      </c>
      <c r="J111" s="14" t="s">
        <v>6</v>
      </c>
      <c r="K111" s="15">
        <f t="shared" si="45"/>
        <v>10</v>
      </c>
    </row>
    <row r="112" spans="1:11" ht="15" customHeight="1" x14ac:dyDescent="0.25">
      <c r="A112" s="43"/>
      <c r="B112" s="5" t="s">
        <v>87</v>
      </c>
      <c r="C112" s="14" t="s">
        <v>6</v>
      </c>
      <c r="D112" s="14" t="s">
        <v>6</v>
      </c>
      <c r="E112" s="14">
        <v>2</v>
      </c>
      <c r="F112" s="31">
        <v>6</v>
      </c>
      <c r="G112" s="14" t="s">
        <v>6</v>
      </c>
      <c r="H112" s="14"/>
      <c r="I112" s="14" t="s">
        <v>6</v>
      </c>
      <c r="J112" s="14" t="s">
        <v>6</v>
      </c>
      <c r="K112" s="15">
        <f t="shared" si="45"/>
        <v>8</v>
      </c>
    </row>
    <row r="113" spans="1:11" ht="15" customHeight="1" x14ac:dyDescent="0.25">
      <c r="A113" s="43"/>
      <c r="B113" s="5" t="s">
        <v>88</v>
      </c>
      <c r="C113" s="14" t="s">
        <v>6</v>
      </c>
      <c r="D113" s="14" t="s">
        <v>6</v>
      </c>
      <c r="E113" s="14">
        <v>2</v>
      </c>
      <c r="F113" s="31">
        <v>6</v>
      </c>
      <c r="G113" s="14" t="s">
        <v>6</v>
      </c>
      <c r="H113" s="14"/>
      <c r="I113" s="14" t="s">
        <v>6</v>
      </c>
      <c r="J113" s="14" t="s">
        <v>6</v>
      </c>
      <c r="K113" s="15">
        <f t="shared" si="45"/>
        <v>8</v>
      </c>
    </row>
    <row r="114" spans="1:11" ht="15" customHeight="1" x14ac:dyDescent="0.25">
      <c r="A114" s="43"/>
      <c r="B114" s="5" t="s">
        <v>89</v>
      </c>
      <c r="C114" s="14" t="s">
        <v>6</v>
      </c>
      <c r="D114" s="14" t="s">
        <v>6</v>
      </c>
      <c r="E114" s="14">
        <v>4</v>
      </c>
      <c r="F114" s="31">
        <v>6</v>
      </c>
      <c r="G114" s="14" t="s">
        <v>6</v>
      </c>
      <c r="H114" s="14"/>
      <c r="I114" s="14" t="s">
        <v>6</v>
      </c>
      <c r="J114" s="14" t="s">
        <v>6</v>
      </c>
      <c r="K114" s="15">
        <f t="shared" si="45"/>
        <v>10</v>
      </c>
    </row>
    <row r="115" spans="1:11" ht="15" customHeight="1" x14ac:dyDescent="0.25">
      <c r="A115" s="43"/>
      <c r="B115" s="5" t="s">
        <v>90</v>
      </c>
      <c r="C115" s="14" t="s">
        <v>6</v>
      </c>
      <c r="D115" s="14" t="s">
        <v>6</v>
      </c>
      <c r="E115" s="14">
        <v>2</v>
      </c>
      <c r="F115" s="31">
        <v>4</v>
      </c>
      <c r="G115" s="14" t="s">
        <v>6</v>
      </c>
      <c r="H115" s="14"/>
      <c r="I115" s="14" t="s">
        <v>6</v>
      </c>
      <c r="J115" s="14" t="s">
        <v>6</v>
      </c>
      <c r="K115" s="15">
        <f t="shared" si="45"/>
        <v>6</v>
      </c>
    </row>
    <row r="116" spans="1:11" ht="15" customHeight="1" x14ac:dyDescent="0.25">
      <c r="A116" s="43"/>
      <c r="B116" s="4" t="s">
        <v>91</v>
      </c>
      <c r="C116" s="13">
        <f t="shared" ref="C116:D116" si="46">SUM(C117:C124)</f>
        <v>0</v>
      </c>
      <c r="D116" s="13">
        <f t="shared" si="46"/>
        <v>0</v>
      </c>
      <c r="E116" s="13">
        <f>SUM(E117:E124)</f>
        <v>36</v>
      </c>
      <c r="F116" s="13">
        <f t="shared" ref="F116:I116" si="47">SUM(F117:F124)</f>
        <v>18</v>
      </c>
      <c r="G116" s="13">
        <f t="shared" si="47"/>
        <v>36</v>
      </c>
      <c r="H116" s="13">
        <f t="shared" si="47"/>
        <v>18</v>
      </c>
      <c r="I116" s="13">
        <f t="shared" si="47"/>
        <v>0</v>
      </c>
      <c r="J116" s="13">
        <f t="shared" ref="J116" si="48">SUM(J117:J124)</f>
        <v>16</v>
      </c>
      <c r="K116" s="11">
        <f>SUM(C116:J116)</f>
        <v>124</v>
      </c>
    </row>
    <row r="117" spans="1:11" ht="15" customHeight="1" x14ac:dyDescent="0.25">
      <c r="A117" s="43"/>
      <c r="B117" s="5" t="s">
        <v>92</v>
      </c>
      <c r="C117" s="14" t="s">
        <v>6</v>
      </c>
      <c r="D117" s="14" t="s">
        <v>6</v>
      </c>
      <c r="E117" s="14">
        <v>8</v>
      </c>
      <c r="F117" s="31">
        <v>6</v>
      </c>
      <c r="G117" s="14" t="s">
        <v>6</v>
      </c>
      <c r="H117" s="14"/>
      <c r="I117" s="14" t="s">
        <v>6</v>
      </c>
      <c r="J117" s="14" t="s">
        <v>6</v>
      </c>
      <c r="K117" s="15">
        <f>SUM(C117:J117)</f>
        <v>14</v>
      </c>
    </row>
    <row r="118" spans="1:11" ht="15" customHeight="1" x14ac:dyDescent="0.25">
      <c r="A118" s="43"/>
      <c r="B118" s="5" t="s">
        <v>93</v>
      </c>
      <c r="C118" s="14" t="s">
        <v>6</v>
      </c>
      <c r="D118" s="14" t="s">
        <v>6</v>
      </c>
      <c r="E118" s="14">
        <v>8</v>
      </c>
      <c r="F118" s="31">
        <v>6</v>
      </c>
      <c r="G118" s="14" t="s">
        <v>6</v>
      </c>
      <c r="H118" s="14"/>
      <c r="I118" s="14" t="s">
        <v>6</v>
      </c>
      <c r="J118" s="14" t="s">
        <v>6</v>
      </c>
      <c r="K118" s="15">
        <f t="shared" ref="K118:K124" si="49">SUM(C118:J118)</f>
        <v>14</v>
      </c>
    </row>
    <row r="119" spans="1:11" ht="15" customHeight="1" x14ac:dyDescent="0.25">
      <c r="A119" s="43"/>
      <c r="B119" s="5" t="s">
        <v>94</v>
      </c>
      <c r="C119" s="14" t="s">
        <v>6</v>
      </c>
      <c r="D119" s="14" t="s">
        <v>6</v>
      </c>
      <c r="E119" s="14">
        <v>8</v>
      </c>
      <c r="F119" s="31">
        <v>6</v>
      </c>
      <c r="G119" s="14" t="s">
        <v>6</v>
      </c>
      <c r="H119" s="14"/>
      <c r="I119" s="14" t="s">
        <v>6</v>
      </c>
      <c r="J119" s="14" t="s">
        <v>6</v>
      </c>
      <c r="K119" s="15">
        <f t="shared" si="49"/>
        <v>14</v>
      </c>
    </row>
    <row r="120" spans="1:11" x14ac:dyDescent="0.25">
      <c r="A120" s="43"/>
      <c r="B120" s="6" t="s">
        <v>126</v>
      </c>
      <c r="C120" s="14" t="s">
        <v>6</v>
      </c>
      <c r="D120" s="14" t="s">
        <v>6</v>
      </c>
      <c r="E120" s="14" t="s">
        <v>6</v>
      </c>
      <c r="F120" s="14"/>
      <c r="G120" s="14">
        <v>10</v>
      </c>
      <c r="H120" s="31">
        <v>4</v>
      </c>
      <c r="I120" s="14" t="s">
        <v>6</v>
      </c>
      <c r="J120" s="14" t="s">
        <v>6</v>
      </c>
      <c r="K120" s="15">
        <f t="shared" si="49"/>
        <v>14</v>
      </c>
    </row>
    <row r="121" spans="1:11" ht="15" customHeight="1" x14ac:dyDescent="0.25">
      <c r="A121" s="43"/>
      <c r="B121" s="5" t="s">
        <v>95</v>
      </c>
      <c r="C121" s="14" t="s">
        <v>6</v>
      </c>
      <c r="D121" s="14" t="s">
        <v>6</v>
      </c>
      <c r="E121" s="14" t="s">
        <v>6</v>
      </c>
      <c r="F121" s="14"/>
      <c r="G121" s="14">
        <v>10</v>
      </c>
      <c r="H121" s="31">
        <v>4</v>
      </c>
      <c r="I121" s="14" t="s">
        <v>6</v>
      </c>
      <c r="J121" s="14" t="s">
        <v>6</v>
      </c>
      <c r="K121" s="15">
        <f t="shared" si="49"/>
        <v>14</v>
      </c>
    </row>
    <row r="122" spans="1:11" ht="15" customHeight="1" x14ac:dyDescent="0.25">
      <c r="A122" s="43"/>
      <c r="B122" s="5" t="s">
        <v>96</v>
      </c>
      <c r="C122" s="14" t="s">
        <v>6</v>
      </c>
      <c r="D122" s="14" t="s">
        <v>6</v>
      </c>
      <c r="E122" s="14" t="s">
        <v>6</v>
      </c>
      <c r="F122" s="14"/>
      <c r="G122" s="14">
        <v>16</v>
      </c>
      <c r="H122" s="31">
        <v>10</v>
      </c>
      <c r="I122" s="14" t="s">
        <v>6</v>
      </c>
      <c r="J122" s="14" t="s">
        <v>6</v>
      </c>
      <c r="K122" s="15">
        <f t="shared" si="49"/>
        <v>26</v>
      </c>
    </row>
    <row r="123" spans="1:11" ht="15" customHeight="1" x14ac:dyDescent="0.25">
      <c r="A123" s="43"/>
      <c r="B123" s="5" t="s">
        <v>97</v>
      </c>
      <c r="C123" s="14" t="s">
        <v>6</v>
      </c>
      <c r="D123" s="14" t="s">
        <v>6</v>
      </c>
      <c r="E123" s="14" t="s">
        <v>6</v>
      </c>
      <c r="F123" s="14"/>
      <c r="G123" s="14" t="s">
        <v>6</v>
      </c>
      <c r="H123" s="14"/>
      <c r="I123" s="14">
        <v>0</v>
      </c>
      <c r="J123" s="31">
        <v>16</v>
      </c>
      <c r="K123" s="15">
        <f t="shared" si="49"/>
        <v>16</v>
      </c>
    </row>
    <row r="124" spans="1:11" ht="15" customHeight="1" x14ac:dyDescent="0.25">
      <c r="A124" s="43"/>
      <c r="B124" s="5" t="s">
        <v>98</v>
      </c>
      <c r="C124" s="14" t="s">
        <v>6</v>
      </c>
      <c r="D124" s="14" t="s">
        <v>6</v>
      </c>
      <c r="E124" s="14">
        <v>12</v>
      </c>
      <c r="F124" s="14"/>
      <c r="G124" s="14" t="s">
        <v>6</v>
      </c>
      <c r="H124" s="14"/>
      <c r="I124" s="14" t="s">
        <v>6</v>
      </c>
      <c r="J124" s="14" t="s">
        <v>6</v>
      </c>
      <c r="K124" s="15">
        <f t="shared" si="49"/>
        <v>12</v>
      </c>
    </row>
    <row r="125" spans="1:11" ht="15" customHeight="1" x14ac:dyDescent="0.25">
      <c r="A125" s="44"/>
      <c r="B125" s="7" t="s">
        <v>54</v>
      </c>
      <c r="C125" s="16">
        <f>SUM(C84,C92,C101,C107,C116)</f>
        <v>0</v>
      </c>
      <c r="D125" s="16">
        <f t="shared" ref="D125:J125" si="50">SUM(D84,D92,D101,D107,D116)</f>
        <v>0</v>
      </c>
      <c r="E125" s="16">
        <f t="shared" si="50"/>
        <v>90</v>
      </c>
      <c r="F125" s="16">
        <f t="shared" si="50"/>
        <v>144</v>
      </c>
      <c r="G125" s="16">
        <f t="shared" si="50"/>
        <v>108</v>
      </c>
      <c r="H125" s="16">
        <f t="shared" si="50"/>
        <v>108</v>
      </c>
      <c r="I125" s="16">
        <f t="shared" ref="I125" si="51">SUM(I84,I92,I101,I107,I116)</f>
        <v>32</v>
      </c>
      <c r="J125" s="16">
        <f t="shared" si="50"/>
        <v>144</v>
      </c>
      <c r="K125" s="16">
        <f>SUM(K84,K92,K101,K107,K116)</f>
        <v>626</v>
      </c>
    </row>
    <row r="126" spans="1:11" ht="15" customHeight="1" x14ac:dyDescent="0.25">
      <c r="A126" s="42" t="s">
        <v>124</v>
      </c>
      <c r="B126" s="4" t="s">
        <v>99</v>
      </c>
      <c r="C126" s="13">
        <f t="shared" ref="C126:I126" si="52">SUM(C127:C129)</f>
        <v>0</v>
      </c>
      <c r="D126" s="13">
        <f t="shared" si="52"/>
        <v>0</v>
      </c>
      <c r="E126" s="13">
        <f t="shared" si="52"/>
        <v>0</v>
      </c>
      <c r="F126" s="13">
        <f t="shared" si="52"/>
        <v>0</v>
      </c>
      <c r="G126" s="13">
        <f t="shared" si="52"/>
        <v>0</v>
      </c>
      <c r="H126" s="13">
        <f t="shared" si="52"/>
        <v>0</v>
      </c>
      <c r="I126" s="13">
        <f t="shared" si="52"/>
        <v>16</v>
      </c>
      <c r="J126" s="13">
        <f>SUM(J127:J129)</f>
        <v>48</v>
      </c>
      <c r="K126" s="11">
        <f>SUM(C126:J126)</f>
        <v>64</v>
      </c>
    </row>
    <row r="127" spans="1:11" ht="15" customHeight="1" x14ac:dyDescent="0.25">
      <c r="A127" s="43"/>
      <c r="B127" s="5" t="s">
        <v>100</v>
      </c>
      <c r="C127" s="14" t="s">
        <v>6</v>
      </c>
      <c r="D127" s="14" t="s">
        <v>6</v>
      </c>
      <c r="E127" s="14" t="s">
        <v>6</v>
      </c>
      <c r="F127" s="14"/>
      <c r="G127" s="14" t="s">
        <v>6</v>
      </c>
      <c r="H127" s="14"/>
      <c r="I127" s="14">
        <v>4</v>
      </c>
      <c r="J127" s="31">
        <v>14</v>
      </c>
      <c r="K127" s="15">
        <f>SUM(C127:J127)</f>
        <v>18</v>
      </c>
    </row>
    <row r="128" spans="1:11" ht="15" customHeight="1" x14ac:dyDescent="0.25">
      <c r="A128" s="43"/>
      <c r="B128" s="5" t="s">
        <v>101</v>
      </c>
      <c r="C128" s="14" t="s">
        <v>6</v>
      </c>
      <c r="D128" s="14" t="s">
        <v>6</v>
      </c>
      <c r="E128" s="14" t="s">
        <v>6</v>
      </c>
      <c r="F128" s="14"/>
      <c r="G128" s="14" t="s">
        <v>6</v>
      </c>
      <c r="H128" s="14"/>
      <c r="I128" s="14">
        <v>4</v>
      </c>
      <c r="J128" s="31">
        <v>14</v>
      </c>
      <c r="K128" s="15">
        <f t="shared" ref="K128:K129" si="53">SUM(C128:J128)</f>
        <v>18</v>
      </c>
    </row>
    <row r="129" spans="1:11" ht="15" customHeight="1" x14ac:dyDescent="0.25">
      <c r="A129" s="43"/>
      <c r="B129" s="5" t="s">
        <v>102</v>
      </c>
      <c r="C129" s="14" t="s">
        <v>6</v>
      </c>
      <c r="D129" s="14" t="s">
        <v>6</v>
      </c>
      <c r="E129" s="14" t="s">
        <v>6</v>
      </c>
      <c r="F129" s="14"/>
      <c r="G129" s="14" t="s">
        <v>6</v>
      </c>
      <c r="H129" s="14"/>
      <c r="I129" s="14">
        <v>8</v>
      </c>
      <c r="J129" s="31">
        <v>20</v>
      </c>
      <c r="K129" s="15">
        <f t="shared" si="53"/>
        <v>28</v>
      </c>
    </row>
    <row r="130" spans="1:11" ht="23" x14ac:dyDescent="0.25">
      <c r="A130" s="43"/>
      <c r="B130" s="8" t="s">
        <v>103</v>
      </c>
      <c r="C130" s="13">
        <f t="shared" ref="C130:I130" si="54">SUM(C131:C134)</f>
        <v>0</v>
      </c>
      <c r="D130" s="13">
        <f t="shared" si="54"/>
        <v>0</v>
      </c>
      <c r="E130" s="13">
        <f t="shared" si="54"/>
        <v>0</v>
      </c>
      <c r="F130" s="13">
        <f t="shared" si="54"/>
        <v>0</v>
      </c>
      <c r="G130" s="13">
        <f t="shared" si="54"/>
        <v>18</v>
      </c>
      <c r="H130" s="13">
        <f t="shared" si="54"/>
        <v>18</v>
      </c>
      <c r="I130" s="13">
        <f t="shared" si="54"/>
        <v>16</v>
      </c>
      <c r="J130" s="13">
        <f>SUM(J131:J134)</f>
        <v>80</v>
      </c>
      <c r="K130" s="11">
        <f>SUM(C130:J130)</f>
        <v>132</v>
      </c>
    </row>
    <row r="131" spans="1:11" ht="23" x14ac:dyDescent="0.25">
      <c r="A131" s="43"/>
      <c r="B131" s="6" t="s">
        <v>153</v>
      </c>
      <c r="C131" s="14" t="s">
        <v>6</v>
      </c>
      <c r="D131" s="14" t="s">
        <v>6</v>
      </c>
      <c r="E131" s="14" t="s">
        <v>6</v>
      </c>
      <c r="F131" s="14"/>
      <c r="G131" s="14">
        <v>5</v>
      </c>
      <c r="H131" s="31">
        <v>5</v>
      </c>
      <c r="I131" s="14">
        <v>3</v>
      </c>
      <c r="J131" s="31">
        <v>18</v>
      </c>
      <c r="K131" s="15">
        <f>SUM(C131:J131)</f>
        <v>31</v>
      </c>
    </row>
    <row r="132" spans="1:11" ht="23" x14ac:dyDescent="0.25">
      <c r="A132" s="43"/>
      <c r="B132" s="6" t="s">
        <v>154</v>
      </c>
      <c r="C132" s="14" t="s">
        <v>6</v>
      </c>
      <c r="D132" s="14" t="s">
        <v>6</v>
      </c>
      <c r="E132" s="14" t="s">
        <v>6</v>
      </c>
      <c r="F132" s="14"/>
      <c r="G132" s="14">
        <v>5</v>
      </c>
      <c r="H132" s="31">
        <v>5</v>
      </c>
      <c r="I132" s="14">
        <v>3</v>
      </c>
      <c r="J132" s="31">
        <v>18</v>
      </c>
      <c r="K132" s="15">
        <f t="shared" ref="K132:K134" si="55">SUM(C132:J132)</f>
        <v>31</v>
      </c>
    </row>
    <row r="133" spans="1:11" ht="15" customHeight="1" x14ac:dyDescent="0.25">
      <c r="A133" s="43"/>
      <c r="B133" s="5" t="s">
        <v>104</v>
      </c>
      <c r="C133" s="14" t="s">
        <v>6</v>
      </c>
      <c r="D133" s="14" t="s">
        <v>6</v>
      </c>
      <c r="E133" s="14" t="s">
        <v>6</v>
      </c>
      <c r="F133" s="14"/>
      <c r="G133" s="14" t="s">
        <v>6</v>
      </c>
      <c r="H133" s="31"/>
      <c r="I133" s="14">
        <v>3</v>
      </c>
      <c r="J133" s="31">
        <v>18</v>
      </c>
      <c r="K133" s="15">
        <f t="shared" si="55"/>
        <v>21</v>
      </c>
    </row>
    <row r="134" spans="1:11" ht="15" customHeight="1" x14ac:dyDescent="0.25">
      <c r="A134" s="43"/>
      <c r="B134" s="5" t="s">
        <v>105</v>
      </c>
      <c r="C134" s="14" t="s">
        <v>6</v>
      </c>
      <c r="D134" s="14" t="s">
        <v>6</v>
      </c>
      <c r="E134" s="14" t="s">
        <v>6</v>
      </c>
      <c r="F134" s="14"/>
      <c r="G134" s="14">
        <v>8</v>
      </c>
      <c r="H134" s="31">
        <v>8</v>
      </c>
      <c r="I134" s="14">
        <v>7</v>
      </c>
      <c r="J134" s="31">
        <v>26</v>
      </c>
      <c r="K134" s="15">
        <f t="shared" si="55"/>
        <v>49</v>
      </c>
    </row>
    <row r="135" spans="1:11" ht="23" x14ac:dyDescent="0.25">
      <c r="A135" s="43"/>
      <c r="B135" s="8" t="s">
        <v>155</v>
      </c>
      <c r="C135" s="13">
        <f t="shared" ref="C135:I135" si="56">SUM(C136:C139)</f>
        <v>0</v>
      </c>
      <c r="D135" s="13">
        <f t="shared" si="56"/>
        <v>0</v>
      </c>
      <c r="E135" s="13">
        <f t="shared" si="56"/>
        <v>0</v>
      </c>
      <c r="F135" s="13">
        <f t="shared" si="56"/>
        <v>0</v>
      </c>
      <c r="G135" s="13">
        <f t="shared" si="56"/>
        <v>36</v>
      </c>
      <c r="H135" s="13">
        <f t="shared" si="56"/>
        <v>18</v>
      </c>
      <c r="I135" s="13">
        <f t="shared" si="56"/>
        <v>16</v>
      </c>
      <c r="J135" s="13">
        <f>SUM(J136:J139)</f>
        <v>16</v>
      </c>
      <c r="K135" s="11">
        <f>SUM(C135:J135)</f>
        <v>86</v>
      </c>
    </row>
    <row r="136" spans="1:11" ht="15" customHeight="1" x14ac:dyDescent="0.25">
      <c r="A136" s="43"/>
      <c r="B136" s="5" t="s">
        <v>106</v>
      </c>
      <c r="C136" s="14" t="s">
        <v>6</v>
      </c>
      <c r="D136" s="14" t="s">
        <v>6</v>
      </c>
      <c r="E136" s="14" t="s">
        <v>6</v>
      </c>
      <c r="F136" s="14"/>
      <c r="G136" s="14">
        <v>8</v>
      </c>
      <c r="H136" s="31">
        <v>4</v>
      </c>
      <c r="I136" s="14" t="s">
        <v>6</v>
      </c>
      <c r="J136" s="14" t="s">
        <v>6</v>
      </c>
      <c r="K136" s="15">
        <f>SUM(C136:J136)</f>
        <v>12</v>
      </c>
    </row>
    <row r="137" spans="1:11" ht="15" customHeight="1" x14ac:dyDescent="0.25">
      <c r="A137" s="43"/>
      <c r="B137" s="5" t="s">
        <v>107</v>
      </c>
      <c r="C137" s="14" t="s">
        <v>6</v>
      </c>
      <c r="D137" s="14" t="s">
        <v>6</v>
      </c>
      <c r="E137" s="14" t="s">
        <v>6</v>
      </c>
      <c r="F137" s="14"/>
      <c r="G137" s="14">
        <v>8</v>
      </c>
      <c r="H137" s="31">
        <v>4</v>
      </c>
      <c r="I137" s="14">
        <v>4</v>
      </c>
      <c r="J137" s="31">
        <v>4</v>
      </c>
      <c r="K137" s="15">
        <f t="shared" ref="K137:K139" si="57">SUM(C137:J137)</f>
        <v>20</v>
      </c>
    </row>
    <row r="138" spans="1:11" ht="15" customHeight="1" x14ac:dyDescent="0.25">
      <c r="A138" s="43"/>
      <c r="B138" s="5" t="s">
        <v>108</v>
      </c>
      <c r="C138" s="14" t="s">
        <v>6</v>
      </c>
      <c r="D138" s="14" t="s">
        <v>6</v>
      </c>
      <c r="E138" s="14" t="s">
        <v>6</v>
      </c>
      <c r="F138" s="14"/>
      <c r="G138" s="14">
        <v>8</v>
      </c>
      <c r="H138" s="31">
        <v>4</v>
      </c>
      <c r="I138" s="14">
        <v>3</v>
      </c>
      <c r="J138" s="31">
        <v>3</v>
      </c>
      <c r="K138" s="15">
        <f t="shared" si="57"/>
        <v>18</v>
      </c>
    </row>
    <row r="139" spans="1:11" ht="15" customHeight="1" x14ac:dyDescent="0.25">
      <c r="A139" s="43"/>
      <c r="B139" s="5" t="s">
        <v>109</v>
      </c>
      <c r="C139" s="14" t="s">
        <v>6</v>
      </c>
      <c r="D139" s="14" t="s">
        <v>6</v>
      </c>
      <c r="E139" s="14" t="s">
        <v>6</v>
      </c>
      <c r="F139" s="14"/>
      <c r="G139" s="14">
        <v>12</v>
      </c>
      <c r="H139" s="31">
        <v>6</v>
      </c>
      <c r="I139" s="14">
        <v>9</v>
      </c>
      <c r="J139" s="31">
        <v>9</v>
      </c>
      <c r="K139" s="15">
        <f t="shared" si="57"/>
        <v>36</v>
      </c>
    </row>
    <row r="140" spans="1:11" ht="15" customHeight="1" x14ac:dyDescent="0.25">
      <c r="A140" s="43"/>
      <c r="B140" s="7" t="s">
        <v>54</v>
      </c>
      <c r="C140" s="16">
        <f>SUM(C126,C130,C135)</f>
        <v>0</v>
      </c>
      <c r="D140" s="16">
        <f t="shared" ref="D140:K140" si="58">SUM(D126,D130,D135)</f>
        <v>0</v>
      </c>
      <c r="E140" s="16">
        <f t="shared" si="58"/>
        <v>0</v>
      </c>
      <c r="F140" s="16">
        <f t="shared" si="58"/>
        <v>0</v>
      </c>
      <c r="G140" s="16">
        <f t="shared" si="58"/>
        <v>54</v>
      </c>
      <c r="H140" s="16">
        <f t="shared" si="58"/>
        <v>36</v>
      </c>
      <c r="I140" s="16">
        <f t="shared" si="58"/>
        <v>48</v>
      </c>
      <c r="J140" s="16">
        <f t="shared" si="58"/>
        <v>144</v>
      </c>
      <c r="K140" s="16">
        <f t="shared" si="58"/>
        <v>282</v>
      </c>
    </row>
    <row r="141" spans="1:11" ht="15" customHeight="1" x14ac:dyDescent="0.25">
      <c r="A141" s="42" t="s">
        <v>125</v>
      </c>
      <c r="B141" s="4" t="s">
        <v>110</v>
      </c>
      <c r="C141" s="13">
        <f t="shared" ref="C141:I141" si="59">SUM(C142:C143)</f>
        <v>0</v>
      </c>
      <c r="D141" s="13">
        <f t="shared" si="59"/>
        <v>0</v>
      </c>
      <c r="E141" s="13">
        <f t="shared" si="59"/>
        <v>36</v>
      </c>
      <c r="F141" s="13">
        <f t="shared" si="59"/>
        <v>0</v>
      </c>
      <c r="G141" s="13">
        <f t="shared" si="59"/>
        <v>0</v>
      </c>
      <c r="H141" s="13">
        <f t="shared" si="59"/>
        <v>0</v>
      </c>
      <c r="I141" s="13">
        <f t="shared" si="59"/>
        <v>32</v>
      </c>
      <c r="J141" s="13">
        <f>SUM(J142:J143)</f>
        <v>0</v>
      </c>
      <c r="K141" s="11">
        <f>SUM(C141:J141)</f>
        <v>68</v>
      </c>
    </row>
    <row r="142" spans="1:11" ht="23" x14ac:dyDescent="0.25">
      <c r="A142" s="43"/>
      <c r="B142" s="6" t="s">
        <v>156</v>
      </c>
      <c r="C142" s="14" t="s">
        <v>6</v>
      </c>
      <c r="D142" s="14" t="s">
        <v>6</v>
      </c>
      <c r="E142" s="14">
        <v>36</v>
      </c>
      <c r="F142" s="14"/>
      <c r="G142" s="14" t="s">
        <v>6</v>
      </c>
      <c r="H142" s="14"/>
      <c r="I142" s="14" t="s">
        <v>6</v>
      </c>
      <c r="J142" s="14" t="s">
        <v>6</v>
      </c>
      <c r="K142" s="15">
        <f>SUM(C142:J142)</f>
        <v>36</v>
      </c>
    </row>
    <row r="143" spans="1:11" ht="15" customHeight="1" x14ac:dyDescent="0.25">
      <c r="A143" s="43"/>
      <c r="B143" s="5" t="s">
        <v>111</v>
      </c>
      <c r="C143" s="14" t="s">
        <v>6</v>
      </c>
      <c r="D143" s="14" t="s">
        <v>6</v>
      </c>
      <c r="E143" s="14" t="s">
        <v>6</v>
      </c>
      <c r="F143" s="14"/>
      <c r="G143" s="14" t="s">
        <v>6</v>
      </c>
      <c r="H143" s="14"/>
      <c r="I143" s="14">
        <v>32</v>
      </c>
      <c r="J143" s="14"/>
      <c r="K143" s="15">
        <f>SUM(C143:J143)</f>
        <v>32</v>
      </c>
    </row>
    <row r="144" spans="1:11" ht="15" customHeight="1" x14ac:dyDescent="0.25">
      <c r="A144" s="43"/>
      <c r="B144" s="4" t="s">
        <v>27</v>
      </c>
      <c r="C144" s="13">
        <f>SUM(C145:C148)</f>
        <v>0</v>
      </c>
      <c r="D144" s="13">
        <f t="shared" ref="D144:J144" si="60">SUM(D145:D148)</f>
        <v>0</v>
      </c>
      <c r="E144" s="13">
        <f t="shared" si="60"/>
        <v>90</v>
      </c>
      <c r="F144" s="13">
        <f t="shared" si="60"/>
        <v>0</v>
      </c>
      <c r="G144" s="13">
        <f t="shared" si="60"/>
        <v>18</v>
      </c>
      <c r="H144" s="13">
        <f t="shared" si="60"/>
        <v>18</v>
      </c>
      <c r="I144" s="13">
        <f t="shared" si="60"/>
        <v>0</v>
      </c>
      <c r="J144" s="13">
        <f t="shared" si="60"/>
        <v>0</v>
      </c>
      <c r="K144" s="11">
        <f>SUM(C144:J144)</f>
        <v>126</v>
      </c>
    </row>
    <row r="145" spans="1:13" x14ac:dyDescent="0.25">
      <c r="A145" s="43"/>
      <c r="B145" s="6" t="s">
        <v>157</v>
      </c>
      <c r="C145" s="14" t="s">
        <v>6</v>
      </c>
      <c r="D145" s="14" t="s">
        <v>6</v>
      </c>
      <c r="E145" s="14">
        <v>24</v>
      </c>
      <c r="F145" s="14"/>
      <c r="G145" s="14" t="s">
        <v>6</v>
      </c>
      <c r="H145" s="14"/>
      <c r="I145" s="14" t="s">
        <v>6</v>
      </c>
      <c r="J145" s="14" t="s">
        <v>6</v>
      </c>
      <c r="K145" s="15">
        <f>SUM(C145:J145)</f>
        <v>24</v>
      </c>
    </row>
    <row r="146" spans="1:13" ht="15" customHeight="1" x14ac:dyDescent="0.25">
      <c r="A146" s="43"/>
      <c r="B146" s="5" t="s">
        <v>27</v>
      </c>
      <c r="C146" s="14" t="s">
        <v>6</v>
      </c>
      <c r="D146" s="14" t="s">
        <v>6</v>
      </c>
      <c r="E146" s="14">
        <v>24</v>
      </c>
      <c r="F146" s="14"/>
      <c r="G146" s="14" t="s">
        <v>6</v>
      </c>
      <c r="H146" s="14"/>
      <c r="I146" s="14" t="s">
        <v>6</v>
      </c>
      <c r="J146" s="14" t="s">
        <v>6</v>
      </c>
      <c r="K146" s="15">
        <f t="shared" ref="K146:K148" si="61">SUM(C146:J146)</f>
        <v>24</v>
      </c>
    </row>
    <row r="147" spans="1:13" ht="15" customHeight="1" x14ac:dyDescent="0.25">
      <c r="A147" s="43"/>
      <c r="B147" s="5" t="s">
        <v>112</v>
      </c>
      <c r="C147" s="14" t="s">
        <v>6</v>
      </c>
      <c r="D147" s="14" t="s">
        <v>6</v>
      </c>
      <c r="E147" s="14">
        <v>16</v>
      </c>
      <c r="F147" s="14"/>
      <c r="G147" s="14" t="s">
        <v>6</v>
      </c>
      <c r="H147" s="14"/>
      <c r="I147" s="14" t="s">
        <v>6</v>
      </c>
      <c r="J147" s="14" t="s">
        <v>6</v>
      </c>
      <c r="K147" s="15">
        <f t="shared" si="61"/>
        <v>16</v>
      </c>
    </row>
    <row r="148" spans="1:13" ht="15" customHeight="1" x14ac:dyDescent="0.25">
      <c r="A148" s="43"/>
      <c r="B148" s="5" t="s">
        <v>113</v>
      </c>
      <c r="C148" s="14" t="s">
        <v>6</v>
      </c>
      <c r="D148" s="14" t="s">
        <v>6</v>
      </c>
      <c r="E148" s="14">
        <v>26</v>
      </c>
      <c r="F148" s="14"/>
      <c r="G148" s="57">
        <v>18</v>
      </c>
      <c r="H148" s="31">
        <v>18</v>
      </c>
      <c r="I148" s="14" t="s">
        <v>6</v>
      </c>
      <c r="J148" s="14" t="s">
        <v>6</v>
      </c>
      <c r="K148" s="15">
        <f t="shared" si="61"/>
        <v>62</v>
      </c>
    </row>
    <row r="149" spans="1:13" ht="15" customHeight="1" x14ac:dyDescent="0.25">
      <c r="A149" s="43"/>
      <c r="B149" s="4" t="s">
        <v>114</v>
      </c>
      <c r="C149" s="13" t="s">
        <v>9</v>
      </c>
      <c r="D149" s="13">
        <f t="shared" ref="D149:I149" si="62">SUM(D150:D152)</f>
        <v>0</v>
      </c>
      <c r="E149" s="13">
        <f t="shared" si="62"/>
        <v>18</v>
      </c>
      <c r="F149" s="13">
        <f t="shared" si="62"/>
        <v>0</v>
      </c>
      <c r="G149" s="13">
        <f t="shared" si="62"/>
        <v>18</v>
      </c>
      <c r="H149" s="13">
        <f t="shared" si="62"/>
        <v>18</v>
      </c>
      <c r="I149" s="13">
        <f t="shared" si="62"/>
        <v>0</v>
      </c>
      <c r="J149" s="13">
        <f>SUM(J150:J152)</f>
        <v>96</v>
      </c>
      <c r="K149" s="11">
        <f>SUM(C149:J149)</f>
        <v>150</v>
      </c>
    </row>
    <row r="150" spans="1:13" ht="15" customHeight="1" x14ac:dyDescent="0.25">
      <c r="A150" s="43"/>
      <c r="B150" s="5" t="s">
        <v>115</v>
      </c>
      <c r="C150" s="14" t="s">
        <v>6</v>
      </c>
      <c r="D150" s="14" t="s">
        <v>6</v>
      </c>
      <c r="E150" s="14" t="s">
        <v>6</v>
      </c>
      <c r="F150" s="14"/>
      <c r="G150" s="14" t="s">
        <v>6</v>
      </c>
      <c r="H150" s="14"/>
      <c r="I150" s="14">
        <v>0</v>
      </c>
      <c r="J150" s="31">
        <v>20</v>
      </c>
      <c r="K150" s="15">
        <f>SUM(C150:J150)</f>
        <v>20</v>
      </c>
      <c r="M150" s="12"/>
    </row>
    <row r="151" spans="1:13" ht="15" customHeight="1" x14ac:dyDescent="0.25">
      <c r="A151" s="43"/>
      <c r="B151" s="5" t="s">
        <v>116</v>
      </c>
      <c r="C151" s="14" t="s">
        <v>6</v>
      </c>
      <c r="D151" s="14" t="s">
        <v>6</v>
      </c>
      <c r="E151" s="14">
        <v>18</v>
      </c>
      <c r="F151" s="14"/>
      <c r="G151" s="57">
        <v>18</v>
      </c>
      <c r="H151" s="31">
        <v>18</v>
      </c>
      <c r="I151" s="14">
        <v>0</v>
      </c>
      <c r="J151" s="31">
        <v>50</v>
      </c>
      <c r="K151" s="15">
        <f t="shared" ref="K151:K152" si="63">SUM(C151:J151)</f>
        <v>104</v>
      </c>
      <c r="M151" s="12"/>
    </row>
    <row r="152" spans="1:13" ht="15" customHeight="1" x14ac:dyDescent="0.25">
      <c r="A152" s="43"/>
      <c r="B152" s="5" t="s">
        <v>117</v>
      </c>
      <c r="C152" s="14" t="s">
        <v>6</v>
      </c>
      <c r="D152" s="14" t="s">
        <v>6</v>
      </c>
      <c r="E152" s="14" t="s">
        <v>6</v>
      </c>
      <c r="F152" s="14"/>
      <c r="G152" s="14" t="s">
        <v>6</v>
      </c>
      <c r="H152" s="14"/>
      <c r="I152" s="14">
        <v>0</v>
      </c>
      <c r="J152" s="31">
        <v>26</v>
      </c>
      <c r="K152" s="15">
        <f t="shared" si="63"/>
        <v>26</v>
      </c>
      <c r="M152" s="12"/>
    </row>
    <row r="153" spans="1:13" ht="15" customHeight="1" x14ac:dyDescent="0.25">
      <c r="A153" s="43"/>
      <c r="B153" s="7" t="s">
        <v>54</v>
      </c>
      <c r="C153" s="16">
        <f>SUM(C141,C144,C149)</f>
        <v>0</v>
      </c>
      <c r="D153" s="16">
        <f t="shared" ref="D153:J153" si="64">SUM(D141,D144,D149)</f>
        <v>0</v>
      </c>
      <c r="E153" s="16">
        <f t="shared" si="64"/>
        <v>144</v>
      </c>
      <c r="F153" s="16">
        <f t="shared" si="64"/>
        <v>0</v>
      </c>
      <c r="G153" s="16">
        <f t="shared" si="64"/>
        <v>36</v>
      </c>
      <c r="H153" s="16">
        <f t="shared" si="64"/>
        <v>36</v>
      </c>
      <c r="I153" s="16">
        <f t="shared" si="64"/>
        <v>32</v>
      </c>
      <c r="J153" s="16">
        <f t="shared" si="64"/>
        <v>96</v>
      </c>
      <c r="K153" s="16">
        <f>SUM(K141,K144,K149)</f>
        <v>344</v>
      </c>
    </row>
    <row r="154" spans="1:13" ht="14.5" customHeight="1" x14ac:dyDescent="0.25">
      <c r="A154" s="36" t="s">
        <v>161</v>
      </c>
      <c r="B154" s="37"/>
      <c r="C154" s="28">
        <f>C3</f>
        <v>252</v>
      </c>
      <c r="D154" s="28">
        <f t="shared" ref="D154:I154" si="65">D3</f>
        <v>324</v>
      </c>
      <c r="E154" s="28">
        <f t="shared" si="65"/>
        <v>288</v>
      </c>
      <c r="F154" s="18"/>
      <c r="G154" s="18">
        <f t="shared" si="65"/>
        <v>252</v>
      </c>
      <c r="H154" s="18"/>
      <c r="I154" s="18">
        <f t="shared" si="65"/>
        <v>206</v>
      </c>
      <c r="J154" s="18"/>
      <c r="K154" s="19">
        <f t="shared" ref="K154:K157" si="66">SUM(C154:J154)</f>
        <v>1322</v>
      </c>
    </row>
    <row r="155" spans="1:13" ht="14.5" customHeight="1" x14ac:dyDescent="0.25">
      <c r="A155" s="36" t="s">
        <v>162</v>
      </c>
      <c r="B155" s="37"/>
      <c r="C155" s="18"/>
      <c r="D155" s="18"/>
      <c r="E155" s="18" t="str">
        <f>E94</f>
        <v/>
      </c>
      <c r="F155" s="29">
        <f>F3</f>
        <v>216</v>
      </c>
      <c r="G155" s="18"/>
      <c r="H155" s="20">
        <f>H3</f>
        <v>252</v>
      </c>
      <c r="I155" s="18"/>
      <c r="J155" s="20">
        <f>J3</f>
        <v>496</v>
      </c>
      <c r="K155" s="21">
        <f t="shared" si="66"/>
        <v>964</v>
      </c>
    </row>
    <row r="156" spans="1:13" x14ac:dyDescent="0.25">
      <c r="A156" s="54" t="s">
        <v>163</v>
      </c>
      <c r="B156" s="54"/>
      <c r="C156" s="22"/>
      <c r="D156" s="22"/>
      <c r="E156" s="22"/>
      <c r="F156" s="23">
        <v>200</v>
      </c>
      <c r="G156" s="22" t="s">
        <v>164</v>
      </c>
      <c r="H156" s="22"/>
      <c r="I156" s="22"/>
      <c r="J156" s="22"/>
      <c r="K156" s="19">
        <f t="shared" si="66"/>
        <v>200</v>
      </c>
    </row>
    <row r="157" spans="1:13" ht="14.5" customHeight="1" x14ac:dyDescent="0.25">
      <c r="A157" s="55" t="s">
        <v>165</v>
      </c>
      <c r="B157" s="56"/>
      <c r="C157" s="2"/>
      <c r="D157" s="24"/>
      <c r="E157" s="50">
        <f>SUM(E154:F156)</f>
        <v>704</v>
      </c>
      <c r="F157" s="51"/>
      <c r="G157" s="50">
        <f>SUM(G154:H156)</f>
        <v>504</v>
      </c>
      <c r="H157" s="51"/>
      <c r="I157" s="50">
        <f>SUM(I154:J156)</f>
        <v>702</v>
      </c>
      <c r="J157" s="51"/>
      <c r="K157" s="21">
        <f t="shared" si="66"/>
        <v>1910</v>
      </c>
    </row>
    <row r="158" spans="1:13" ht="14.5" customHeight="1" x14ac:dyDescent="0.25">
      <c r="A158" s="52" t="s">
        <v>166</v>
      </c>
      <c r="B158" s="52"/>
      <c r="C158" s="2"/>
      <c r="D158" s="2"/>
      <c r="E158" s="25"/>
      <c r="F158" s="25">
        <f>SUM(F155:F156)/E157</f>
        <v>0.59090909090909094</v>
      </c>
      <c r="G158" s="2"/>
      <c r="H158" s="25">
        <f>H155/G157</f>
        <v>0.5</v>
      </c>
      <c r="I158" s="25"/>
      <c r="J158" s="25">
        <f>J155/I157</f>
        <v>0.70655270655270652</v>
      </c>
      <c r="K158" s="26"/>
    </row>
    <row r="159" spans="1:13" x14ac:dyDescent="0.25">
      <c r="B159" s="27"/>
    </row>
    <row r="160" spans="1:13" ht="14.5" customHeight="1" x14ac:dyDescent="0.25">
      <c r="B160" s="53" t="s">
        <v>167</v>
      </c>
      <c r="C160" s="53"/>
      <c r="D160" s="53"/>
      <c r="E160" s="53"/>
      <c r="F160" s="53"/>
      <c r="G160" s="53"/>
      <c r="H160" s="53"/>
      <c r="I160" s="53"/>
      <c r="J160" s="53"/>
      <c r="K160" s="53"/>
    </row>
    <row r="161" spans="2:11" x14ac:dyDescent="0.25">
      <c r="B161" s="53"/>
      <c r="C161" s="53"/>
      <c r="D161" s="53"/>
      <c r="E161" s="53"/>
      <c r="F161" s="53"/>
      <c r="G161" s="53"/>
      <c r="H161" s="53"/>
      <c r="I161" s="53"/>
      <c r="J161" s="53"/>
      <c r="K161" s="53"/>
    </row>
  </sheetData>
  <mergeCells count="23">
    <mergeCell ref="I157:J157"/>
    <mergeCell ref="A158:B158"/>
    <mergeCell ref="B160:K161"/>
    <mergeCell ref="A155:B155"/>
    <mergeCell ref="A156:B156"/>
    <mergeCell ref="A157:B157"/>
    <mergeCell ref="E157:F157"/>
    <mergeCell ref="G157:H157"/>
    <mergeCell ref="E1:F1"/>
    <mergeCell ref="G1:H1"/>
    <mergeCell ref="I1:J1"/>
    <mergeCell ref="K1:K2"/>
    <mergeCell ref="A154:B154"/>
    <mergeCell ref="A3:B3"/>
    <mergeCell ref="A14:A51"/>
    <mergeCell ref="A52:A69"/>
    <mergeCell ref="A70:A83"/>
    <mergeCell ref="A1:B2"/>
    <mergeCell ref="A84:A125"/>
    <mergeCell ref="A126:A140"/>
    <mergeCell ref="A141:A153"/>
    <mergeCell ref="A4:A8"/>
    <mergeCell ref="A9:A13"/>
  </mergeCells>
  <pageMargins left="0.78740157480314965" right="0.70866141732283472" top="0.59055118110236227" bottom="0.39370078740157483" header="0.31496062992125984" footer="0.31496062992125984"/>
  <pageSetup paperSize="8" scale="84" fitToHeight="2" orientation="portrait" r:id="rId1"/>
  <rowBreaks count="1" manualBreakCount="1">
    <brk id="83" max="16383" man="1"/>
  </rowBreaks>
  <ignoredErrors>
    <ignoredError sqref="J5 J6 J7 J8 G10 G11 G12 G13 J15 J16 J17 C18 J18 C26 J20 J21 J22 C23 J23 J25 J27 J26 C28 J28 C29 J29 J31 J32 J33 J34 J35 J36 J37 C41 J39 C46 J42 C40 J40 J41 J44 J47 C45 J45 J46 C48 J48 C49 J49 C50 J50 C53:E53 J53 C54:E54 G55 G56 G57 G58 C60:E60 J60 C61:E61 J61 C62:E62 J62 G63 C65:D65 J65 C66:D66 J66 C67:D67 J67 C68:D68 J68 C71:D71 J71 C72:D72 J72 C73:D73 J73 C74:D74 J74 C75:D75 J75 C76:D76 J76 C85:D85 G85 C86:D86 C87:D87 G87 C88:D88 C89:D89 J89 C90:D90 J90 C91:D91 J91 C93:E93 J93 C94:E94 J94 C95:E95 C96:E96 C97:E97 C98:E98 C99:E99 G100 C102:E102 J102 C103:E103 C104:E104 C106:E106 C108:D108 J108 C109:D109 J109 C110:D110 J110 C111:D111 J111 C112:D112 J112 C113:D113 J113 C114:D114 J114 C115:D115 J115 G123 C117:D117 J117 C118:D118 J118 C119:D119 J119 C124:D124 J124 C120:E120 J120 C121:E121 J121 C122:E122 J122 G127 G128 G129 G133 C131:E131 C132:E132 C134:E134 C136:E136 J136 C137:E137 C138:E138 C139:E139 C142:D142 J142 G143 C149 C145:D145 J145 C146:D146 J146 C147:D147 J147 C148:D148 J148 C151:D151 G150 G152 G81 C78:D78 J78 C82:D82 J82 G79 G80 C80:E80 C79:E79 C81:E81 C152:E152 C150:E150 C143:E143 C133:E133 C129:E129 C128:E128 C127:E127 C123:E123 C105:E105 C100:E100 C63:E63 C58:E58 C57:E57 C56:E56 C55:E55 E50 E49 E48 E46 E45 D47:E47 D44:E44 E41 E40 D42:E42 D39:E39 E37 E36 E35 E34 E33 E32 E31 E29 E28 E26 D27:E27 D25:E25 E23 E22 E21 D20:E20 E18 E17 D16:E16 E15 C13:E13 C12:E12 C11:E11 C10:E10 E8 D7:E7 D6:E6 D5:E5 G82 G78 G147 G146 G145 G142 G124 G119 G118 G117 G115 G114 G113 G112 G111 G110 G109 G108 G91 G90 G89 G88 G86 G76 G75 G74 G73 G72 G71 G68 G67 G66 G65 G50 G49 G48 G46 G45 G47 G44 G41 G40 G42 G39 G37 G36 G35 G34 G33 G32 G31 G29 G28 G26 G27 G25 G23 G22 G21 G20 G18 G17 G16 G15 G8 G7 G6 G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Munka1</vt:lpstr>
    </vt:vector>
  </TitlesOfParts>
  <Company>PSZC Reguly Antal Szakképző Iskolája és Kollégiuma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Bognár Barnabás</dc:creator>
  <cp:lastModifiedBy>Bognár Barnabás</cp:lastModifiedBy>
  <cp:lastPrinted>2023-05-15T11:22:18Z</cp:lastPrinted>
  <dcterms:created xsi:type="dcterms:W3CDTF">2021-09-20T08:49:02Z</dcterms:created>
  <dcterms:modified xsi:type="dcterms:W3CDTF">2024-05-27T11:51:02Z</dcterms:modified>
</cp:coreProperties>
</file>