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4-2025_tanév\Képzési programok_2024-2025\"/>
    </mc:Choice>
  </mc:AlternateContent>
  <xr:revisionPtr revIDLastSave="0" documentId="13_ncr:1_{ADD9EDE7-23C1-4287-B676-4574BEA735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H99" i="1"/>
  <c r="F96" i="1"/>
  <c r="G96" i="1"/>
  <c r="H96" i="1"/>
  <c r="I96" i="1"/>
  <c r="J96" i="1"/>
  <c r="J99" i="1" s="1"/>
  <c r="F92" i="1"/>
  <c r="G92" i="1"/>
  <c r="H92" i="1"/>
  <c r="I92" i="1"/>
  <c r="I99" i="1" s="1"/>
  <c r="J92" i="1"/>
  <c r="F38" i="1" l="1"/>
  <c r="G38" i="1"/>
  <c r="G52" i="1" s="1"/>
  <c r="H38" i="1"/>
  <c r="H52" i="1" s="1"/>
  <c r="I38" i="1"/>
  <c r="J38" i="1"/>
  <c r="F80" i="1"/>
  <c r="G80" i="1"/>
  <c r="H80" i="1"/>
  <c r="I80" i="1"/>
  <c r="J80" i="1"/>
  <c r="F53" i="1"/>
  <c r="F79" i="1" s="1"/>
  <c r="G53" i="1"/>
  <c r="H53" i="1"/>
  <c r="I53" i="1"/>
  <c r="J53" i="1"/>
  <c r="F123" i="1"/>
  <c r="F119" i="1"/>
  <c r="G119" i="1"/>
  <c r="H119" i="1"/>
  <c r="I119" i="1"/>
  <c r="J119" i="1"/>
  <c r="F116" i="1"/>
  <c r="G116" i="1"/>
  <c r="H116" i="1"/>
  <c r="I116" i="1"/>
  <c r="J116" i="1"/>
  <c r="F112" i="1"/>
  <c r="G112" i="1"/>
  <c r="H112" i="1"/>
  <c r="I112" i="1"/>
  <c r="J112" i="1"/>
  <c r="F108" i="1"/>
  <c r="G108" i="1"/>
  <c r="H108" i="1"/>
  <c r="I108" i="1"/>
  <c r="J108" i="1"/>
  <c r="F104" i="1"/>
  <c r="G104" i="1"/>
  <c r="H104" i="1"/>
  <c r="I104" i="1"/>
  <c r="J104" i="1"/>
  <c r="F100" i="1"/>
  <c r="G100" i="1"/>
  <c r="H100" i="1"/>
  <c r="I100" i="1"/>
  <c r="J100" i="1"/>
  <c r="F87" i="1"/>
  <c r="G87" i="1"/>
  <c r="G99" i="1" s="1"/>
  <c r="H87" i="1"/>
  <c r="I87" i="1"/>
  <c r="J87" i="1"/>
  <c r="F84" i="1"/>
  <c r="G84" i="1"/>
  <c r="H84" i="1"/>
  <c r="I84" i="1"/>
  <c r="J84" i="1"/>
  <c r="F72" i="1"/>
  <c r="G72" i="1"/>
  <c r="H72" i="1"/>
  <c r="I72" i="1"/>
  <c r="J72" i="1"/>
  <c r="F65" i="1"/>
  <c r="G65" i="1"/>
  <c r="H65" i="1"/>
  <c r="I65" i="1"/>
  <c r="J65" i="1"/>
  <c r="F58" i="1"/>
  <c r="G58" i="1"/>
  <c r="H58" i="1"/>
  <c r="I58" i="1"/>
  <c r="J58" i="1"/>
  <c r="J52" i="1"/>
  <c r="I52" i="1"/>
  <c r="F45" i="1"/>
  <c r="F52" i="1" s="1"/>
  <c r="G45" i="1"/>
  <c r="H45" i="1"/>
  <c r="I45" i="1"/>
  <c r="J45" i="1"/>
  <c r="E37" i="1"/>
  <c r="F37" i="1"/>
  <c r="G37" i="1"/>
  <c r="H37" i="1"/>
  <c r="I37" i="1"/>
  <c r="J37" i="1"/>
  <c r="E33" i="1"/>
  <c r="F33" i="1"/>
  <c r="G33" i="1"/>
  <c r="H33" i="1"/>
  <c r="I33" i="1"/>
  <c r="J33" i="1"/>
  <c r="E28" i="1"/>
  <c r="F28" i="1"/>
  <c r="G28" i="1"/>
  <c r="H28" i="1"/>
  <c r="I28" i="1"/>
  <c r="J28" i="1"/>
  <c r="E27" i="1"/>
  <c r="F27" i="1"/>
  <c r="G27" i="1"/>
  <c r="H27" i="1"/>
  <c r="I27" i="1"/>
  <c r="J27" i="1"/>
  <c r="E23" i="1"/>
  <c r="F23" i="1"/>
  <c r="G23" i="1"/>
  <c r="H23" i="1"/>
  <c r="I23" i="1"/>
  <c r="J23" i="1"/>
  <c r="E14" i="1"/>
  <c r="F14" i="1"/>
  <c r="G14" i="1"/>
  <c r="H14" i="1"/>
  <c r="I14" i="1"/>
  <c r="J14" i="1"/>
  <c r="D23" i="1"/>
  <c r="K10" i="1"/>
  <c r="K11" i="1"/>
  <c r="K12" i="1"/>
  <c r="K13" i="1"/>
  <c r="K15" i="1"/>
  <c r="K16" i="1"/>
  <c r="K17" i="1"/>
  <c r="K18" i="1"/>
  <c r="K19" i="1"/>
  <c r="K20" i="1"/>
  <c r="K21" i="1"/>
  <c r="K22" i="1"/>
  <c r="K24" i="1"/>
  <c r="K25" i="1"/>
  <c r="K26" i="1"/>
  <c r="K29" i="1"/>
  <c r="K30" i="1"/>
  <c r="K31" i="1"/>
  <c r="K32" i="1"/>
  <c r="K34" i="1"/>
  <c r="K35" i="1"/>
  <c r="K36" i="1"/>
  <c r="K39" i="1"/>
  <c r="K40" i="1"/>
  <c r="K41" i="1"/>
  <c r="K42" i="1"/>
  <c r="K43" i="1"/>
  <c r="K44" i="1"/>
  <c r="K46" i="1"/>
  <c r="K47" i="1"/>
  <c r="K48" i="1"/>
  <c r="K49" i="1"/>
  <c r="K50" i="1"/>
  <c r="K51" i="1"/>
  <c r="K54" i="1"/>
  <c r="K55" i="1"/>
  <c r="K56" i="1"/>
  <c r="K57" i="1"/>
  <c r="K59" i="1"/>
  <c r="K60" i="1"/>
  <c r="K61" i="1"/>
  <c r="K62" i="1"/>
  <c r="K63" i="1"/>
  <c r="K64" i="1"/>
  <c r="K66" i="1"/>
  <c r="K67" i="1"/>
  <c r="K68" i="1"/>
  <c r="K69" i="1"/>
  <c r="K70" i="1"/>
  <c r="K71" i="1"/>
  <c r="K73" i="1"/>
  <c r="K74" i="1"/>
  <c r="K75" i="1"/>
  <c r="K76" i="1"/>
  <c r="K77" i="1"/>
  <c r="K78" i="1"/>
  <c r="K81" i="1"/>
  <c r="K82" i="1"/>
  <c r="K83" i="1"/>
  <c r="K85" i="1"/>
  <c r="K86" i="1"/>
  <c r="K88" i="1"/>
  <c r="K89" i="1"/>
  <c r="K90" i="1"/>
  <c r="K91" i="1"/>
  <c r="K93" i="1"/>
  <c r="K94" i="1"/>
  <c r="K95" i="1"/>
  <c r="K97" i="1"/>
  <c r="K98" i="1"/>
  <c r="K101" i="1"/>
  <c r="K102" i="1"/>
  <c r="K103" i="1"/>
  <c r="K105" i="1"/>
  <c r="K106" i="1"/>
  <c r="K107" i="1"/>
  <c r="K109" i="1"/>
  <c r="K110" i="1"/>
  <c r="K111" i="1"/>
  <c r="K113" i="1"/>
  <c r="K114" i="1"/>
  <c r="K115" i="1"/>
  <c r="K117" i="1"/>
  <c r="K118" i="1"/>
  <c r="K120" i="1"/>
  <c r="K121" i="1"/>
  <c r="K122" i="1"/>
  <c r="K126" i="1"/>
  <c r="K8" i="1"/>
  <c r="K7" i="1"/>
  <c r="K6" i="1"/>
  <c r="K5" i="1"/>
  <c r="F9" i="1"/>
  <c r="G9" i="1"/>
  <c r="H9" i="1"/>
  <c r="I9" i="1"/>
  <c r="J9" i="1"/>
  <c r="J123" i="1" l="1"/>
  <c r="I123" i="1"/>
  <c r="I79" i="1"/>
  <c r="J79" i="1"/>
  <c r="H123" i="1"/>
  <c r="G123" i="1"/>
  <c r="G79" i="1"/>
  <c r="H79" i="1"/>
  <c r="F3" i="1"/>
  <c r="F125" i="1" s="1"/>
  <c r="E125" i="1"/>
  <c r="J3" i="1" l="1"/>
  <c r="J125" i="1" s="1"/>
  <c r="H3" i="1"/>
  <c r="H125" i="1" s="1"/>
  <c r="D119" i="1"/>
  <c r="E119" i="1"/>
  <c r="C119" i="1"/>
  <c r="D116" i="1"/>
  <c r="E116" i="1"/>
  <c r="C116" i="1"/>
  <c r="D112" i="1"/>
  <c r="E112" i="1"/>
  <c r="C112" i="1"/>
  <c r="D108" i="1"/>
  <c r="E108" i="1"/>
  <c r="C108" i="1"/>
  <c r="D104" i="1"/>
  <c r="E104" i="1"/>
  <c r="C104" i="1"/>
  <c r="D100" i="1"/>
  <c r="E100" i="1"/>
  <c r="C100" i="1"/>
  <c r="D96" i="1"/>
  <c r="E96" i="1"/>
  <c r="C96" i="1"/>
  <c r="D92" i="1"/>
  <c r="E92" i="1"/>
  <c r="C92" i="1"/>
  <c r="D87" i="1"/>
  <c r="E87" i="1"/>
  <c r="C87" i="1"/>
  <c r="D84" i="1"/>
  <c r="E84" i="1"/>
  <c r="C84" i="1"/>
  <c r="D80" i="1"/>
  <c r="E80" i="1"/>
  <c r="C80" i="1"/>
  <c r="D72" i="1"/>
  <c r="E72" i="1"/>
  <c r="C72" i="1"/>
  <c r="D65" i="1"/>
  <c r="E65" i="1"/>
  <c r="C65" i="1"/>
  <c r="C58" i="1"/>
  <c r="D58" i="1"/>
  <c r="E58" i="1"/>
  <c r="E38" i="1"/>
  <c r="C38" i="1"/>
  <c r="D38" i="1"/>
  <c r="C45" i="1"/>
  <c r="D45" i="1"/>
  <c r="E45" i="1"/>
  <c r="C53" i="1"/>
  <c r="D53" i="1"/>
  <c r="E53" i="1"/>
  <c r="D33" i="1"/>
  <c r="C33" i="1"/>
  <c r="D28" i="1"/>
  <c r="C28" i="1"/>
  <c r="K23" i="1"/>
  <c r="D14" i="1"/>
  <c r="C14" i="1"/>
  <c r="C9" i="1"/>
  <c r="D9" i="1"/>
  <c r="E9" i="1"/>
  <c r="D4" i="1"/>
  <c r="E4" i="1"/>
  <c r="G4" i="1"/>
  <c r="I4" i="1"/>
  <c r="C4" i="1"/>
  <c r="K125" i="1" l="1"/>
  <c r="K4" i="1"/>
  <c r="K14" i="1"/>
  <c r="K87" i="1"/>
  <c r="K72" i="1"/>
  <c r="K119" i="1"/>
  <c r="K108" i="1"/>
  <c r="D37" i="1"/>
  <c r="K96" i="1"/>
  <c r="K33" i="1"/>
  <c r="K116" i="1"/>
  <c r="K9" i="1"/>
  <c r="K38" i="1"/>
  <c r="K58" i="1"/>
  <c r="K84" i="1"/>
  <c r="K65" i="1"/>
  <c r="K104" i="1"/>
  <c r="K92" i="1"/>
  <c r="K53" i="1"/>
  <c r="K28" i="1"/>
  <c r="K80" i="1"/>
  <c r="K112" i="1"/>
  <c r="K45" i="1"/>
  <c r="K100" i="1"/>
  <c r="C52" i="1"/>
  <c r="E99" i="1"/>
  <c r="E123" i="1"/>
  <c r="D123" i="1"/>
  <c r="C79" i="1"/>
  <c r="E52" i="1"/>
  <c r="D99" i="1"/>
  <c r="E79" i="1"/>
  <c r="D52" i="1"/>
  <c r="D27" i="1"/>
  <c r="C123" i="1"/>
  <c r="C99" i="1"/>
  <c r="D79" i="1"/>
  <c r="C37" i="1"/>
  <c r="C27" i="1"/>
  <c r="K27" i="1" l="1"/>
  <c r="K52" i="1"/>
  <c r="I3" i="1"/>
  <c r="I124" i="1" s="1"/>
  <c r="I127" i="1" s="1"/>
  <c r="J128" i="1" s="1"/>
  <c r="G3" i="1"/>
  <c r="G124" i="1" s="1"/>
  <c r="G127" i="1" s="1"/>
  <c r="H128" i="1" s="1"/>
  <c r="K123" i="1"/>
  <c r="K99" i="1"/>
  <c r="K79" i="1"/>
  <c r="K37" i="1"/>
  <c r="E3" i="1"/>
  <c r="E124" i="1" s="1"/>
  <c r="E127" i="1" s="1"/>
  <c r="F128" i="1" s="1"/>
  <c r="D3" i="1"/>
  <c r="D124" i="1" s="1"/>
  <c r="C3" i="1"/>
  <c r="K127" i="1" l="1"/>
  <c r="K3" i="1"/>
  <c r="C124" i="1"/>
  <c r="K124" i="1" s="1"/>
</calcChain>
</file>

<file path=xl/sharedStrings.xml><?xml version="1.0" encoding="utf-8"?>
<sst xmlns="http://schemas.openxmlformats.org/spreadsheetml/2006/main" count="506" uniqueCount="140">
  <si>
    <t>Évfolyam</t>
  </si>
  <si>
    <t>9.</t>
  </si>
  <si>
    <t>10.</t>
  </si>
  <si>
    <t>11.</t>
  </si>
  <si>
    <t>12.</t>
  </si>
  <si>
    <t>13.</t>
  </si>
  <si>
    <t/>
  </si>
  <si>
    <t>Évfolyam összes óraszáma</t>
  </si>
  <si>
    <t>Munkavállalói ismeretek</t>
  </si>
  <si>
    <t>0</t>
  </si>
  <si>
    <t>Álláskeresés</t>
  </si>
  <si>
    <t>Munkajogi alapismeretek</t>
  </si>
  <si>
    <t>Munkaviszony létesítése</t>
  </si>
  <si>
    <t>Munkanélküliség</t>
  </si>
  <si>
    <t>Munkavállalói idegen nyelv</t>
  </si>
  <si>
    <t>Az álláskeresés lépései, álláshirdetések</t>
  </si>
  <si>
    <t>Önéletrajz és motivációs levél</t>
  </si>
  <si>
    <t>„Small talk” – általános társalgás</t>
  </si>
  <si>
    <t>Állásinterjú</t>
  </si>
  <si>
    <t>Gazdasági ismeretek</t>
  </si>
  <si>
    <t>Gazdasági alapfogalmak</t>
  </si>
  <si>
    <t>A háztartás gazdálkodása</t>
  </si>
  <si>
    <t>A vállalat termelői magatartása</t>
  </si>
  <si>
    <t>Az állam gazdasági szerepe, feladatai</t>
  </si>
  <si>
    <t>Jogi alapfogalmak</t>
  </si>
  <si>
    <t>Tudatos fogyasztói magatartás</t>
  </si>
  <si>
    <t>Marketing alapfogalmak</t>
  </si>
  <si>
    <t>Nemzetközi gazdasági kapcsolatok</t>
  </si>
  <si>
    <t>Vállalkozások működtetése</t>
  </si>
  <si>
    <t>A vállalkozások gazdálkodása</t>
  </si>
  <si>
    <t>A gazdálkodási folyamatok elszámolása</t>
  </si>
  <si>
    <t>Statisztikai alapfogalmak</t>
  </si>
  <si>
    <t>Tanulási terület összóraszáma</t>
  </si>
  <si>
    <t>Kommunikáció</t>
  </si>
  <si>
    <t>Kapcsolatok a mindennapokban</t>
  </si>
  <si>
    <t>A munkahelyi kapcsolattartás szabályai</t>
  </si>
  <si>
    <t>Kommunikációs folyamat</t>
  </si>
  <si>
    <t>Ön- és társismeret fejlesztése</t>
  </si>
  <si>
    <t>Digitális alkalmazások</t>
  </si>
  <si>
    <t>Munkavédelmi ismeretek</t>
  </si>
  <si>
    <t>Tízujjas vakírás</t>
  </si>
  <si>
    <t>Közlekedési alapok</t>
  </si>
  <si>
    <t>A közlekedési alágazatok átfogó ismerete</t>
  </si>
  <si>
    <t>Közlekedésbiztonság</t>
  </si>
  <si>
    <t>A közlekedés hatása a környezetre</t>
  </si>
  <si>
    <t>Közlekedési számítások</t>
  </si>
  <si>
    <t>Közlekedésinformatika</t>
  </si>
  <si>
    <t>Közlekedésföldrajz</t>
  </si>
  <si>
    <t>Közlekedés technikája és üzemvitele</t>
  </si>
  <si>
    <t>Vasúti közlekedés</t>
  </si>
  <si>
    <t>Közúti közlekedés</t>
  </si>
  <si>
    <t>Légi közlekedés</t>
  </si>
  <si>
    <t>Belvízi közlekedés</t>
  </si>
  <si>
    <t>Tengeri közlekedés</t>
  </si>
  <si>
    <t>Csővezetékes szállítás</t>
  </si>
  <si>
    <t>Külkereskedelmi és vámismeretek</t>
  </si>
  <si>
    <t>Külkereskedelmi ügyletek</t>
  </si>
  <si>
    <t>Nemzetközi pénzügyek</t>
  </si>
  <si>
    <t>Külkereskedelmi szokványok</t>
  </si>
  <si>
    <t>Vámismeretek</t>
  </si>
  <si>
    <t>Általános szállítmányozás</t>
  </si>
  <si>
    <t>Szállítmányozási alapok</t>
  </si>
  <si>
    <t>Szállítmánybiztosítás</t>
  </si>
  <si>
    <t>Magyarország szállítmányozási, közleke-
dési földrajza</t>
  </si>
  <si>
    <t>Európa szállítmányozási, közlekedési 
földrajza</t>
  </si>
  <si>
    <t>Szakmai idegen nyelv</t>
  </si>
  <si>
    <t>Idegen nyelvű szakmai levelezés</t>
  </si>
  <si>
    <t>Ágazati szabályozások</t>
  </si>
  <si>
    <t>Vasúti szabályozás</t>
  </si>
  <si>
    <t>Közúti szabályozás</t>
  </si>
  <si>
    <t>Légi szabályozás</t>
  </si>
  <si>
    <t>Belvízi szabályozás</t>
  </si>
  <si>
    <t>Tengeri szabályozás</t>
  </si>
  <si>
    <t>Veszélyes küldemények fuvarozásának
szabályozása</t>
  </si>
  <si>
    <t>Szállítmányozói feladatok</t>
  </si>
  <si>
    <t>Vasúti árutovábbítás</t>
  </si>
  <si>
    <t>Közúti árutovábbítás</t>
  </si>
  <si>
    <t>Légi árutovábbítás</t>
  </si>
  <si>
    <t>Belvízi árutovábbítás</t>
  </si>
  <si>
    <t>Tengerentúli árutovábbítás</t>
  </si>
  <si>
    <t>Multimodális és kombinált árutovábbítási 
rendszerek</t>
  </si>
  <si>
    <t>Raktározási alapok</t>
  </si>
  <si>
    <t>Raktárak helye, szerepe</t>
  </si>
  <si>
    <t>Raktározási folyamatok</t>
  </si>
  <si>
    <t>Anyag és áruismeret</t>
  </si>
  <si>
    <t>Raktári tárolás és anyagmozgatás</t>
  </si>
  <si>
    <t>A raktári tárolás rendszere</t>
  </si>
  <si>
    <t>A raktári folyamatok anyagmozgató és 
mérőeszközei</t>
  </si>
  <si>
    <t>Raktári mutatószámok</t>
  </si>
  <si>
    <t>Matematikai, fizikai alapok</t>
  </si>
  <si>
    <t>Statikus mutatószámok</t>
  </si>
  <si>
    <t>Dinamikus mutatószámok</t>
  </si>
  <si>
    <t>Minőségi mutatószámok</t>
  </si>
  <si>
    <t>A raktárirányítás rendszere</t>
  </si>
  <si>
    <t>Az információ</t>
  </si>
  <si>
    <t>Raktárnyilvántartás</t>
  </si>
  <si>
    <t>Raktárirányítás</t>
  </si>
  <si>
    <t>Raktárvezetés</t>
  </si>
  <si>
    <t>A raktár működtetése</t>
  </si>
  <si>
    <t>Ellenőrzési, szabályozási feladatok</t>
  </si>
  <si>
    <t>Logisztikai alapok</t>
  </si>
  <si>
    <t>A logisztikai rendszer felépítése</t>
  </si>
  <si>
    <t>A logisztika információs rendszere</t>
  </si>
  <si>
    <t>A logisztikai teljesítmények mutatószámai</t>
  </si>
  <si>
    <t>Beszerzési logisztika</t>
  </si>
  <si>
    <t>A beszerzési folyamat</t>
  </si>
  <si>
    <t>Beszerzési stratégiák</t>
  </si>
  <si>
    <t>A beszerzési logisztika gyakorlata</t>
  </si>
  <si>
    <t>Készletezési logisztika</t>
  </si>
  <si>
    <t>A készletezés szerepe</t>
  </si>
  <si>
    <t>Készletgazdálkodás</t>
  </si>
  <si>
    <t>A készletezési logisztika gyakorlata</t>
  </si>
  <si>
    <t>Termelési logisztika</t>
  </si>
  <si>
    <t>Termeléstervezés</t>
  </si>
  <si>
    <t>Termelésirányítás</t>
  </si>
  <si>
    <t>A termelési logisztika gyakorlata</t>
  </si>
  <si>
    <t>Elosztási logisztika</t>
  </si>
  <si>
    <t>Disztribúció és értékesítés</t>
  </si>
  <si>
    <t>Az elosztási logisztika gyakorlata</t>
  </si>
  <si>
    <t>Minőség a logisztikában</t>
  </si>
  <si>
    <t>Minőségi alapismeretek</t>
  </si>
  <si>
    <t>A minőségmenedzsment fejlesztésének
eszközei</t>
  </si>
  <si>
    <t>A logisztika minőségi mutatói</t>
  </si>
  <si>
    <t>* Amennyiben az intézmény választása szerint a szakirány oktatása a tanítási évben teljesítendő oktatásból és a tanítási éven kívüli egybefüggő gyakorlatból áll.</t>
  </si>
  <si>
    <t>A képzés 
összes óraszáma</t>
  </si>
  <si>
    <t>Munkavállalói idegen nyelv
(technikus szakmák 
esetén)</t>
  </si>
  <si>
    <t>Gazdálkodási tevékenység ellátása</t>
  </si>
  <si>
    <t>Közlekedés</t>
  </si>
  <si>
    <t>Üzleti kultúra és információkezelés</t>
  </si>
  <si>
    <t>Szállítmányozás</t>
  </si>
  <si>
    <t>Raktározás</t>
  </si>
  <si>
    <t>Logisztika</t>
  </si>
  <si>
    <t>Egybefüggő szakmai gyakorlat:*</t>
  </si>
  <si>
    <t>Képzés a gazdálkodó szervezetnél:</t>
  </si>
  <si>
    <t xml:space="preserve">  </t>
  </si>
  <si>
    <t>Összesen:</t>
  </si>
  <si>
    <t>Duális képzőhelyen oktatott tartalmak aránya:</t>
  </si>
  <si>
    <t>Iskolai tanműhely és tanterem</t>
  </si>
  <si>
    <t>duális képzőhely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</si>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</sst>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4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tabSelected="1" topLeftCell="A97" zoomScale="70" zoomScaleNormal="70" workbookViewId="0">
      <selection activeCell="P125" sqref="P125"/>
    </sheetView>
  </sheetViews>
  <sheetFormatPr defaultRowHeight="11.5" x14ac:dyDescent="0.25"/>
  <cols>
    <col min="1" max="1" width="15.6328125" style="3" customWidth="1"/>
    <col min="2" max="2" width="31.453125" style="3" customWidth="1"/>
    <col min="3" max="11" width="10.6328125" style="12" customWidth="1"/>
    <col min="12" max="16384" width="8.7265625" style="3"/>
  </cols>
  <sheetData>
    <row r="1" spans="1:11" ht="14.5" customHeight="1" x14ac:dyDescent="0.25">
      <c r="A1" s="46" t="s">
        <v>0</v>
      </c>
      <c r="B1" s="47"/>
      <c r="C1" s="1" t="s">
        <v>1</v>
      </c>
      <c r="D1" s="1" t="s">
        <v>2</v>
      </c>
      <c r="E1" s="50" t="s">
        <v>3</v>
      </c>
      <c r="F1" s="51"/>
      <c r="G1" s="50" t="s">
        <v>4</v>
      </c>
      <c r="H1" s="51"/>
      <c r="I1" s="50" t="s">
        <v>5</v>
      </c>
      <c r="J1" s="51"/>
      <c r="K1" s="44" t="s">
        <v>124</v>
      </c>
    </row>
    <row r="2" spans="1:11" ht="34.5" x14ac:dyDescent="0.25">
      <c r="A2" s="48"/>
      <c r="B2" s="49"/>
      <c r="C2" s="2" t="s">
        <v>137</v>
      </c>
      <c r="D2" s="2" t="s">
        <v>137</v>
      </c>
      <c r="E2" s="2" t="s">
        <v>137</v>
      </c>
      <c r="F2" s="20" t="s">
        <v>138</v>
      </c>
      <c r="G2" s="2" t="s">
        <v>137</v>
      </c>
      <c r="H2" s="20" t="s">
        <v>138</v>
      </c>
      <c r="I2" s="2" t="s">
        <v>137</v>
      </c>
      <c r="J2" s="20" t="s">
        <v>138</v>
      </c>
      <c r="K2" s="45"/>
    </row>
    <row r="3" spans="1:11" x14ac:dyDescent="0.25">
      <c r="A3" s="29" t="s">
        <v>7</v>
      </c>
      <c r="B3" s="29"/>
      <c r="C3" s="21">
        <f>SUM(C4,C9,C27,C37,C52,C79,C99,C123,)</f>
        <v>252</v>
      </c>
      <c r="D3" s="21">
        <f>SUM(D4,D9,D27,D37,D52,D79,D99,D123,)</f>
        <v>324</v>
      </c>
      <c r="E3" s="21">
        <f>SUM(E4,E9,E27,E37,E52,E79,E99,E123,)</f>
        <v>288</v>
      </c>
      <c r="F3" s="13">
        <f t="shared" ref="F3:J3" si="0">SUM(F4,F9,F27,F37,F52,F79,F99,F123,)</f>
        <v>216</v>
      </c>
      <c r="G3" s="21">
        <f t="shared" si="0"/>
        <v>252</v>
      </c>
      <c r="H3" s="13">
        <f t="shared" si="0"/>
        <v>252</v>
      </c>
      <c r="I3" s="21">
        <f t="shared" si="0"/>
        <v>206</v>
      </c>
      <c r="J3" s="13">
        <f t="shared" si="0"/>
        <v>496</v>
      </c>
      <c r="K3" s="21">
        <f t="shared" ref="K3:K9" si="1">SUM(C3:J3)</f>
        <v>2286</v>
      </c>
    </row>
    <row r="4" spans="1:11" x14ac:dyDescent="0.25">
      <c r="A4" s="38" t="s">
        <v>8</v>
      </c>
      <c r="B4" s="5" t="s">
        <v>8</v>
      </c>
      <c r="C4" s="6">
        <f>SUM(C5:C8)</f>
        <v>18</v>
      </c>
      <c r="D4" s="6">
        <f t="shared" ref="D4:I4" si="2">SUM(D5:D8)</f>
        <v>0</v>
      </c>
      <c r="E4" s="6">
        <f t="shared" si="2"/>
        <v>0</v>
      </c>
      <c r="F4" s="6"/>
      <c r="G4" s="6">
        <f t="shared" si="2"/>
        <v>0</v>
      </c>
      <c r="H4" s="6"/>
      <c r="I4" s="6">
        <f t="shared" si="2"/>
        <v>0</v>
      </c>
      <c r="J4" s="6"/>
      <c r="K4" s="4">
        <f t="shared" si="1"/>
        <v>18</v>
      </c>
    </row>
    <row r="5" spans="1:11" x14ac:dyDescent="0.25">
      <c r="A5" s="39"/>
      <c r="B5" s="7" t="s">
        <v>10</v>
      </c>
      <c r="C5" s="1">
        <v>5</v>
      </c>
      <c r="D5" s="1" t="s">
        <v>6</v>
      </c>
      <c r="E5" s="1" t="s">
        <v>6</v>
      </c>
      <c r="F5" s="1"/>
      <c r="G5" s="1" t="s">
        <v>6</v>
      </c>
      <c r="H5" s="1"/>
      <c r="I5" s="1" t="s">
        <v>6</v>
      </c>
      <c r="J5" s="1"/>
      <c r="K5" s="8">
        <f t="shared" si="1"/>
        <v>5</v>
      </c>
    </row>
    <row r="6" spans="1:11" x14ac:dyDescent="0.25">
      <c r="A6" s="39"/>
      <c r="B6" s="7" t="s">
        <v>11</v>
      </c>
      <c r="C6" s="1">
        <v>5</v>
      </c>
      <c r="D6" s="1" t="s">
        <v>6</v>
      </c>
      <c r="E6" s="1" t="s">
        <v>6</v>
      </c>
      <c r="F6" s="1"/>
      <c r="G6" s="1" t="s">
        <v>6</v>
      </c>
      <c r="H6" s="1"/>
      <c r="I6" s="1" t="s">
        <v>6</v>
      </c>
      <c r="J6" s="1"/>
      <c r="K6" s="8">
        <f t="shared" si="1"/>
        <v>5</v>
      </c>
    </row>
    <row r="7" spans="1:11" x14ac:dyDescent="0.25">
      <c r="A7" s="39"/>
      <c r="B7" s="7" t="s">
        <v>12</v>
      </c>
      <c r="C7" s="1">
        <v>5</v>
      </c>
      <c r="D7" s="1" t="s">
        <v>6</v>
      </c>
      <c r="E7" s="1" t="s">
        <v>6</v>
      </c>
      <c r="F7" s="1"/>
      <c r="G7" s="1" t="s">
        <v>6</v>
      </c>
      <c r="H7" s="1"/>
      <c r="I7" s="1" t="s">
        <v>6</v>
      </c>
      <c r="J7" s="1"/>
      <c r="K7" s="8">
        <f t="shared" si="1"/>
        <v>5</v>
      </c>
    </row>
    <row r="8" spans="1:11" x14ac:dyDescent="0.25">
      <c r="A8" s="40"/>
      <c r="B8" s="7" t="s">
        <v>13</v>
      </c>
      <c r="C8" s="1">
        <v>3</v>
      </c>
      <c r="D8" s="1" t="s">
        <v>6</v>
      </c>
      <c r="E8" s="1" t="s">
        <v>6</v>
      </c>
      <c r="F8" s="1"/>
      <c r="G8" s="1" t="s">
        <v>6</v>
      </c>
      <c r="H8" s="1"/>
      <c r="I8" s="1" t="s">
        <v>6</v>
      </c>
      <c r="J8" s="1"/>
      <c r="K8" s="8">
        <f t="shared" si="1"/>
        <v>3</v>
      </c>
    </row>
    <row r="9" spans="1:11" x14ac:dyDescent="0.25">
      <c r="A9" s="38" t="s">
        <v>125</v>
      </c>
      <c r="B9" s="5" t="s">
        <v>14</v>
      </c>
      <c r="C9" s="6">
        <f t="shared" ref="C9:E9" si="3">SUM(C10:C13)</f>
        <v>0</v>
      </c>
      <c r="D9" s="6">
        <f t="shared" si="3"/>
        <v>0</v>
      </c>
      <c r="E9" s="6">
        <f t="shared" si="3"/>
        <v>0</v>
      </c>
      <c r="F9" s="6">
        <f t="shared" ref="F9" si="4">SUM(F10:F13)</f>
        <v>0</v>
      </c>
      <c r="G9" s="6">
        <f t="shared" ref="G9" si="5">SUM(G10:G13)</f>
        <v>0</v>
      </c>
      <c r="H9" s="6">
        <f t="shared" ref="H9" si="6">SUM(H10:H13)</f>
        <v>0</v>
      </c>
      <c r="I9" s="6">
        <f t="shared" ref="I9" si="7">SUM(I10:I13)</f>
        <v>62</v>
      </c>
      <c r="J9" s="6">
        <f t="shared" ref="J9" si="8">SUM(J10:J13)</f>
        <v>0</v>
      </c>
      <c r="K9" s="4">
        <f t="shared" si="1"/>
        <v>62</v>
      </c>
    </row>
    <row r="10" spans="1:11" x14ac:dyDescent="0.25">
      <c r="A10" s="39"/>
      <c r="B10" s="7" t="s">
        <v>15</v>
      </c>
      <c r="C10" s="1" t="s">
        <v>6</v>
      </c>
      <c r="D10" s="1" t="s">
        <v>6</v>
      </c>
      <c r="E10" s="1" t="s">
        <v>6</v>
      </c>
      <c r="F10" s="1"/>
      <c r="G10" s="1" t="s">
        <v>6</v>
      </c>
      <c r="H10" s="1"/>
      <c r="I10" s="1">
        <v>11</v>
      </c>
      <c r="J10" s="1"/>
      <c r="K10" s="8">
        <f t="shared" ref="K10:K73" si="9">SUM(C10:J10)</f>
        <v>11</v>
      </c>
    </row>
    <row r="11" spans="1:11" x14ac:dyDescent="0.25">
      <c r="A11" s="39"/>
      <c r="B11" s="7" t="s">
        <v>16</v>
      </c>
      <c r="C11" s="1" t="s">
        <v>6</v>
      </c>
      <c r="D11" s="1" t="s">
        <v>6</v>
      </c>
      <c r="E11" s="1" t="s">
        <v>6</v>
      </c>
      <c r="F11" s="1"/>
      <c r="G11" s="1" t="s">
        <v>6</v>
      </c>
      <c r="H11" s="1"/>
      <c r="I11" s="1">
        <v>20</v>
      </c>
      <c r="J11" s="1"/>
      <c r="K11" s="8">
        <f t="shared" si="9"/>
        <v>20</v>
      </c>
    </row>
    <row r="12" spans="1:11" x14ac:dyDescent="0.25">
      <c r="A12" s="39"/>
      <c r="B12" s="7" t="s">
        <v>17</v>
      </c>
      <c r="C12" s="1" t="s">
        <v>6</v>
      </c>
      <c r="D12" s="1" t="s">
        <v>6</v>
      </c>
      <c r="E12" s="1" t="s">
        <v>6</v>
      </c>
      <c r="F12" s="1"/>
      <c r="G12" s="1" t="s">
        <v>6</v>
      </c>
      <c r="H12" s="1"/>
      <c r="I12" s="1">
        <v>11</v>
      </c>
      <c r="J12" s="1"/>
      <c r="K12" s="8">
        <f t="shared" si="9"/>
        <v>11</v>
      </c>
    </row>
    <row r="13" spans="1:11" x14ac:dyDescent="0.25">
      <c r="A13" s="40"/>
      <c r="B13" s="7" t="s">
        <v>18</v>
      </c>
      <c r="C13" s="1" t="s">
        <v>6</v>
      </c>
      <c r="D13" s="1" t="s">
        <v>6</v>
      </c>
      <c r="E13" s="1" t="s">
        <v>6</v>
      </c>
      <c r="F13" s="1"/>
      <c r="G13" s="1" t="s">
        <v>6</v>
      </c>
      <c r="H13" s="1"/>
      <c r="I13" s="1">
        <v>20</v>
      </c>
      <c r="J13" s="1"/>
      <c r="K13" s="8">
        <f t="shared" si="9"/>
        <v>20</v>
      </c>
    </row>
    <row r="14" spans="1:11" x14ac:dyDescent="0.25">
      <c r="A14" s="41" t="s">
        <v>126</v>
      </c>
      <c r="B14" s="5" t="s">
        <v>19</v>
      </c>
      <c r="C14" s="6">
        <f>SUM(C15:C22)</f>
        <v>108</v>
      </c>
      <c r="D14" s="6">
        <f t="shared" ref="D14" si="10">SUM(D15:D22)</f>
        <v>108</v>
      </c>
      <c r="E14" s="6">
        <f t="shared" ref="E14" si="11">SUM(E15:E22)</f>
        <v>0</v>
      </c>
      <c r="F14" s="6">
        <f t="shared" ref="F14" si="12">SUM(F15:F22)</f>
        <v>0</v>
      </c>
      <c r="G14" s="6">
        <f t="shared" ref="G14" si="13">SUM(G15:G22)</f>
        <v>0</v>
      </c>
      <c r="H14" s="6">
        <f t="shared" ref="H14" si="14">SUM(H15:H22)</f>
        <v>0</v>
      </c>
      <c r="I14" s="6">
        <f t="shared" ref="I14" si="15">SUM(I15:I22)</f>
        <v>0</v>
      </c>
      <c r="J14" s="6">
        <f t="shared" ref="J14" si="16">SUM(J15:J22)</f>
        <v>0</v>
      </c>
      <c r="K14" s="4">
        <f t="shared" si="9"/>
        <v>216</v>
      </c>
    </row>
    <row r="15" spans="1:11" x14ac:dyDescent="0.25">
      <c r="A15" s="42"/>
      <c r="B15" s="7" t="s">
        <v>20</v>
      </c>
      <c r="C15" s="1">
        <v>24</v>
      </c>
      <c r="D15" s="1" t="s">
        <v>6</v>
      </c>
      <c r="E15" s="1" t="s">
        <v>6</v>
      </c>
      <c r="F15" s="1"/>
      <c r="G15" s="1" t="s">
        <v>6</v>
      </c>
      <c r="H15" s="1"/>
      <c r="I15" s="1" t="s">
        <v>6</v>
      </c>
      <c r="J15" s="1"/>
      <c r="K15" s="8">
        <f t="shared" si="9"/>
        <v>24</v>
      </c>
    </row>
    <row r="16" spans="1:11" x14ac:dyDescent="0.25">
      <c r="A16" s="42"/>
      <c r="B16" s="7" t="s">
        <v>21</v>
      </c>
      <c r="C16" s="1">
        <v>33</v>
      </c>
      <c r="D16" s="1" t="s">
        <v>6</v>
      </c>
      <c r="E16" s="1" t="s">
        <v>6</v>
      </c>
      <c r="F16" s="1"/>
      <c r="G16" s="1" t="s">
        <v>6</v>
      </c>
      <c r="H16" s="1"/>
      <c r="I16" s="1" t="s">
        <v>6</v>
      </c>
      <c r="J16" s="1"/>
      <c r="K16" s="8">
        <f t="shared" si="9"/>
        <v>33</v>
      </c>
    </row>
    <row r="17" spans="1:11" x14ac:dyDescent="0.25">
      <c r="A17" s="42"/>
      <c r="B17" s="7" t="s">
        <v>22</v>
      </c>
      <c r="C17" s="1">
        <v>51</v>
      </c>
      <c r="D17" s="1" t="s">
        <v>6</v>
      </c>
      <c r="E17" s="1" t="s">
        <v>6</v>
      </c>
      <c r="F17" s="1"/>
      <c r="G17" s="1" t="s">
        <v>6</v>
      </c>
      <c r="H17" s="1"/>
      <c r="I17" s="1" t="s">
        <v>6</v>
      </c>
      <c r="J17" s="1"/>
      <c r="K17" s="8">
        <f t="shared" si="9"/>
        <v>51</v>
      </c>
    </row>
    <row r="18" spans="1:11" x14ac:dyDescent="0.25">
      <c r="A18" s="42"/>
      <c r="B18" s="7" t="s">
        <v>23</v>
      </c>
      <c r="C18" s="1" t="s">
        <v>6</v>
      </c>
      <c r="D18" s="1">
        <v>27</v>
      </c>
      <c r="E18" s="1" t="s">
        <v>6</v>
      </c>
      <c r="F18" s="1"/>
      <c r="G18" s="1" t="s">
        <v>6</v>
      </c>
      <c r="H18" s="1"/>
      <c r="I18" s="1" t="s">
        <v>6</v>
      </c>
      <c r="J18" s="1"/>
      <c r="K18" s="8">
        <f t="shared" si="9"/>
        <v>27</v>
      </c>
    </row>
    <row r="19" spans="1:11" x14ac:dyDescent="0.25">
      <c r="A19" s="42"/>
      <c r="B19" s="7" t="s">
        <v>24</v>
      </c>
      <c r="C19" s="1" t="s">
        <v>6</v>
      </c>
      <c r="D19" s="1">
        <v>15</v>
      </c>
      <c r="E19" s="1" t="s">
        <v>6</v>
      </c>
      <c r="F19" s="1"/>
      <c r="G19" s="1" t="s">
        <v>6</v>
      </c>
      <c r="H19" s="1"/>
      <c r="I19" s="1" t="s">
        <v>6</v>
      </c>
      <c r="J19" s="1"/>
      <c r="K19" s="8">
        <f t="shared" si="9"/>
        <v>15</v>
      </c>
    </row>
    <row r="20" spans="1:11" x14ac:dyDescent="0.25">
      <c r="A20" s="42"/>
      <c r="B20" s="7" t="s">
        <v>25</v>
      </c>
      <c r="C20" s="1" t="s">
        <v>6</v>
      </c>
      <c r="D20" s="1">
        <v>15</v>
      </c>
      <c r="E20" s="1" t="s">
        <v>6</v>
      </c>
      <c r="F20" s="1"/>
      <c r="G20" s="1" t="s">
        <v>6</v>
      </c>
      <c r="H20" s="1"/>
      <c r="I20" s="1" t="s">
        <v>6</v>
      </c>
      <c r="J20" s="1"/>
      <c r="K20" s="8">
        <f t="shared" si="9"/>
        <v>15</v>
      </c>
    </row>
    <row r="21" spans="1:11" x14ac:dyDescent="0.25">
      <c r="A21" s="42"/>
      <c r="B21" s="7" t="s">
        <v>26</v>
      </c>
      <c r="C21" s="1" t="s">
        <v>6</v>
      </c>
      <c r="D21" s="1">
        <v>24</v>
      </c>
      <c r="E21" s="1" t="s">
        <v>6</v>
      </c>
      <c r="F21" s="1"/>
      <c r="G21" s="1" t="s">
        <v>6</v>
      </c>
      <c r="H21" s="1"/>
      <c r="I21" s="1" t="s">
        <v>6</v>
      </c>
      <c r="J21" s="1"/>
      <c r="K21" s="8">
        <f t="shared" si="9"/>
        <v>24</v>
      </c>
    </row>
    <row r="22" spans="1:11" x14ac:dyDescent="0.25">
      <c r="A22" s="42"/>
      <c r="B22" s="7" t="s">
        <v>27</v>
      </c>
      <c r="C22" s="1" t="s">
        <v>6</v>
      </c>
      <c r="D22" s="1">
        <v>27</v>
      </c>
      <c r="E22" s="1" t="s">
        <v>6</v>
      </c>
      <c r="F22" s="1"/>
      <c r="G22" s="1" t="s">
        <v>6</v>
      </c>
      <c r="H22" s="1"/>
      <c r="I22" s="1" t="s">
        <v>6</v>
      </c>
      <c r="J22" s="1"/>
      <c r="K22" s="8">
        <f t="shared" si="9"/>
        <v>27</v>
      </c>
    </row>
    <row r="23" spans="1:11" x14ac:dyDescent="0.25">
      <c r="A23" s="42"/>
      <c r="B23" s="5" t="s">
        <v>28</v>
      </c>
      <c r="C23" s="6" t="s">
        <v>9</v>
      </c>
      <c r="D23" s="6">
        <f>SUM(D24:D26)</f>
        <v>72</v>
      </c>
      <c r="E23" s="6">
        <f t="shared" ref="E23:J23" si="17">SUM(E24:E26)</f>
        <v>0</v>
      </c>
      <c r="F23" s="6">
        <f t="shared" si="17"/>
        <v>0</v>
      </c>
      <c r="G23" s="6">
        <f t="shared" si="17"/>
        <v>0</v>
      </c>
      <c r="H23" s="6">
        <f t="shared" si="17"/>
        <v>0</v>
      </c>
      <c r="I23" s="6">
        <f t="shared" si="17"/>
        <v>0</v>
      </c>
      <c r="J23" s="6">
        <f t="shared" si="17"/>
        <v>0</v>
      </c>
      <c r="K23" s="4">
        <f t="shared" si="9"/>
        <v>72</v>
      </c>
    </row>
    <row r="24" spans="1:11" x14ac:dyDescent="0.25">
      <c r="A24" s="42"/>
      <c r="B24" s="7" t="s">
        <v>29</v>
      </c>
      <c r="C24" s="1" t="s">
        <v>6</v>
      </c>
      <c r="D24" s="1">
        <v>9</v>
      </c>
      <c r="E24" s="1" t="s">
        <v>6</v>
      </c>
      <c r="F24" s="1"/>
      <c r="G24" s="1" t="s">
        <v>6</v>
      </c>
      <c r="H24" s="1"/>
      <c r="I24" s="1" t="s">
        <v>6</v>
      </c>
      <c r="J24" s="1"/>
      <c r="K24" s="8">
        <f t="shared" si="9"/>
        <v>9</v>
      </c>
    </row>
    <row r="25" spans="1:11" x14ac:dyDescent="0.25">
      <c r="A25" s="42"/>
      <c r="B25" s="7" t="s">
        <v>30</v>
      </c>
      <c r="C25" s="1" t="s">
        <v>6</v>
      </c>
      <c r="D25" s="1">
        <v>27</v>
      </c>
      <c r="E25" s="1" t="s">
        <v>6</v>
      </c>
      <c r="F25" s="1"/>
      <c r="G25" s="1" t="s">
        <v>6</v>
      </c>
      <c r="H25" s="1"/>
      <c r="I25" s="1" t="s">
        <v>6</v>
      </c>
      <c r="J25" s="1"/>
      <c r="K25" s="8">
        <f t="shared" si="9"/>
        <v>27</v>
      </c>
    </row>
    <row r="26" spans="1:11" x14ac:dyDescent="0.25">
      <c r="A26" s="42"/>
      <c r="B26" s="7" t="s">
        <v>31</v>
      </c>
      <c r="C26" s="1" t="s">
        <v>6</v>
      </c>
      <c r="D26" s="1">
        <v>36</v>
      </c>
      <c r="E26" s="1" t="s">
        <v>6</v>
      </c>
      <c r="F26" s="1"/>
      <c r="G26" s="1" t="s">
        <v>6</v>
      </c>
      <c r="H26" s="1"/>
      <c r="I26" s="1" t="s">
        <v>6</v>
      </c>
      <c r="J26" s="1"/>
      <c r="K26" s="8">
        <f t="shared" si="9"/>
        <v>36</v>
      </c>
    </row>
    <row r="27" spans="1:11" x14ac:dyDescent="0.25">
      <c r="A27" s="43"/>
      <c r="B27" s="9" t="s">
        <v>32</v>
      </c>
      <c r="C27" s="10">
        <f>SUM(C14,C23)</f>
        <v>108</v>
      </c>
      <c r="D27" s="10">
        <f t="shared" ref="D27:J27" si="18">SUM(D14,D23)</f>
        <v>180</v>
      </c>
      <c r="E27" s="10">
        <f t="shared" si="18"/>
        <v>0</v>
      </c>
      <c r="F27" s="10">
        <f t="shared" si="18"/>
        <v>0</v>
      </c>
      <c r="G27" s="10">
        <f t="shared" si="18"/>
        <v>0</v>
      </c>
      <c r="H27" s="10">
        <f t="shared" si="18"/>
        <v>0</v>
      </c>
      <c r="I27" s="10">
        <f t="shared" si="18"/>
        <v>0</v>
      </c>
      <c r="J27" s="10">
        <f t="shared" si="18"/>
        <v>0</v>
      </c>
      <c r="K27" s="10">
        <f t="shared" si="9"/>
        <v>288</v>
      </c>
    </row>
    <row r="28" spans="1:11" x14ac:dyDescent="0.25">
      <c r="A28" s="41" t="s">
        <v>128</v>
      </c>
      <c r="B28" s="5" t="s">
        <v>33</v>
      </c>
      <c r="C28" s="6">
        <f>SUM(C29:C32)</f>
        <v>36</v>
      </c>
      <c r="D28" s="6">
        <f t="shared" ref="D28" si="19">SUM(D29:D32)</f>
        <v>72</v>
      </c>
      <c r="E28" s="6">
        <f t="shared" ref="E28" si="20">SUM(E29:E32)</f>
        <v>0</v>
      </c>
      <c r="F28" s="6">
        <f t="shared" ref="F28" si="21">SUM(F29:F32)</f>
        <v>0</v>
      </c>
      <c r="G28" s="6">
        <f t="shared" ref="G28" si="22">SUM(G29:G32)</f>
        <v>0</v>
      </c>
      <c r="H28" s="6">
        <f t="shared" ref="H28" si="23">SUM(H29:H32)</f>
        <v>0</v>
      </c>
      <c r="I28" s="6">
        <f t="shared" ref="I28" si="24">SUM(I29:I32)</f>
        <v>0</v>
      </c>
      <c r="J28" s="6">
        <f t="shared" ref="J28" si="25">SUM(J29:J32)</f>
        <v>0</v>
      </c>
      <c r="K28" s="4">
        <f t="shared" si="9"/>
        <v>108</v>
      </c>
    </row>
    <row r="29" spans="1:11" x14ac:dyDescent="0.25">
      <c r="A29" s="42"/>
      <c r="B29" s="7" t="s">
        <v>34</v>
      </c>
      <c r="C29" s="1">
        <v>18</v>
      </c>
      <c r="D29" s="1" t="s">
        <v>6</v>
      </c>
      <c r="E29" s="1" t="s">
        <v>6</v>
      </c>
      <c r="F29" s="1"/>
      <c r="G29" s="1" t="s">
        <v>6</v>
      </c>
      <c r="H29" s="1"/>
      <c r="I29" s="1" t="s">
        <v>6</v>
      </c>
      <c r="J29" s="1"/>
      <c r="K29" s="8">
        <f t="shared" si="9"/>
        <v>18</v>
      </c>
    </row>
    <row r="30" spans="1:11" x14ac:dyDescent="0.25">
      <c r="A30" s="42"/>
      <c r="B30" s="7" t="s">
        <v>35</v>
      </c>
      <c r="C30" s="1">
        <v>18</v>
      </c>
      <c r="D30" s="1" t="s">
        <v>6</v>
      </c>
      <c r="E30" s="1" t="s">
        <v>6</v>
      </c>
      <c r="F30" s="1"/>
      <c r="G30" s="1" t="s">
        <v>6</v>
      </c>
      <c r="H30" s="1"/>
      <c r="I30" s="1" t="s">
        <v>6</v>
      </c>
      <c r="J30" s="1"/>
      <c r="K30" s="8">
        <f t="shared" si="9"/>
        <v>18</v>
      </c>
    </row>
    <row r="31" spans="1:11" x14ac:dyDescent="0.25">
      <c r="A31" s="42"/>
      <c r="B31" s="7" t="s">
        <v>36</v>
      </c>
      <c r="C31" s="1" t="s">
        <v>6</v>
      </c>
      <c r="D31" s="1">
        <v>36</v>
      </c>
      <c r="E31" s="1" t="s">
        <v>6</v>
      </c>
      <c r="F31" s="1"/>
      <c r="G31" s="1" t="s">
        <v>6</v>
      </c>
      <c r="H31" s="1"/>
      <c r="I31" s="1" t="s">
        <v>6</v>
      </c>
      <c r="J31" s="1"/>
      <c r="K31" s="8">
        <f t="shared" si="9"/>
        <v>36</v>
      </c>
    </row>
    <row r="32" spans="1:11" x14ac:dyDescent="0.25">
      <c r="A32" s="42"/>
      <c r="B32" s="7" t="s">
        <v>37</v>
      </c>
      <c r="C32" s="1" t="s">
        <v>6</v>
      </c>
      <c r="D32" s="1">
        <v>36</v>
      </c>
      <c r="E32" s="1" t="s">
        <v>6</v>
      </c>
      <c r="F32" s="1"/>
      <c r="G32" s="1" t="s">
        <v>6</v>
      </c>
      <c r="H32" s="1"/>
      <c r="I32" s="1" t="s">
        <v>6</v>
      </c>
      <c r="J32" s="1"/>
      <c r="K32" s="8">
        <f t="shared" si="9"/>
        <v>36</v>
      </c>
    </row>
    <row r="33" spans="1:11" x14ac:dyDescent="0.25">
      <c r="A33" s="42"/>
      <c r="B33" s="5" t="s">
        <v>38</v>
      </c>
      <c r="C33" s="6">
        <f>SUM(C34:C36)</f>
        <v>90</v>
      </c>
      <c r="D33" s="6">
        <f t="shared" ref="D33" si="26">SUM(D34:D36)</f>
        <v>72</v>
      </c>
      <c r="E33" s="6">
        <f t="shared" ref="E33" si="27">SUM(E34:E36)</f>
        <v>0</v>
      </c>
      <c r="F33" s="6">
        <f t="shared" ref="F33" si="28">SUM(F34:F36)</f>
        <v>0</v>
      </c>
      <c r="G33" s="6">
        <f t="shared" ref="G33" si="29">SUM(G34:G36)</f>
        <v>0</v>
      </c>
      <c r="H33" s="6">
        <f t="shared" ref="H33" si="30">SUM(H34:H36)</f>
        <v>0</v>
      </c>
      <c r="I33" s="6">
        <f t="shared" ref="I33" si="31">SUM(I34:I36)</f>
        <v>0</v>
      </c>
      <c r="J33" s="6">
        <f t="shared" ref="J33" si="32">SUM(J34:J36)</f>
        <v>0</v>
      </c>
      <c r="K33" s="4">
        <f t="shared" si="9"/>
        <v>162</v>
      </c>
    </row>
    <row r="34" spans="1:11" x14ac:dyDescent="0.25">
      <c r="A34" s="42"/>
      <c r="B34" s="7" t="s">
        <v>39</v>
      </c>
      <c r="C34" s="1">
        <v>4</v>
      </c>
      <c r="D34" s="1" t="s">
        <v>6</v>
      </c>
      <c r="E34" s="1" t="s">
        <v>6</v>
      </c>
      <c r="F34" s="1"/>
      <c r="G34" s="1" t="s">
        <v>6</v>
      </c>
      <c r="H34" s="1"/>
      <c r="I34" s="1" t="s">
        <v>6</v>
      </c>
      <c r="J34" s="1"/>
      <c r="K34" s="8">
        <f t="shared" si="9"/>
        <v>4</v>
      </c>
    </row>
    <row r="35" spans="1:11" x14ac:dyDescent="0.25">
      <c r="A35" s="42"/>
      <c r="B35" s="7" t="s">
        <v>40</v>
      </c>
      <c r="C35" s="1">
        <v>68</v>
      </c>
      <c r="D35" s="1">
        <v>36</v>
      </c>
      <c r="E35" s="1" t="s">
        <v>6</v>
      </c>
      <c r="F35" s="1"/>
      <c r="G35" s="1" t="s">
        <v>6</v>
      </c>
      <c r="H35" s="1"/>
      <c r="I35" s="1" t="s">
        <v>6</v>
      </c>
      <c r="J35" s="1"/>
      <c r="K35" s="8">
        <f t="shared" si="9"/>
        <v>104</v>
      </c>
    </row>
    <row r="36" spans="1:11" x14ac:dyDescent="0.25">
      <c r="A36" s="42"/>
      <c r="B36" s="7" t="s">
        <v>38</v>
      </c>
      <c r="C36" s="1">
        <v>18</v>
      </c>
      <c r="D36" s="1">
        <v>36</v>
      </c>
      <c r="E36" s="1" t="s">
        <v>6</v>
      </c>
      <c r="F36" s="1"/>
      <c r="G36" s="1" t="s">
        <v>6</v>
      </c>
      <c r="H36" s="1"/>
      <c r="I36" s="1" t="s">
        <v>6</v>
      </c>
      <c r="J36" s="1"/>
      <c r="K36" s="8">
        <f t="shared" si="9"/>
        <v>54</v>
      </c>
    </row>
    <row r="37" spans="1:11" x14ac:dyDescent="0.25">
      <c r="A37" s="43"/>
      <c r="B37" s="9" t="s">
        <v>32</v>
      </c>
      <c r="C37" s="10">
        <f>SUM(C28,C33)</f>
        <v>126</v>
      </c>
      <c r="D37" s="10">
        <f t="shared" ref="D37:J37" si="33">SUM(D28,D33)</f>
        <v>144</v>
      </c>
      <c r="E37" s="10">
        <f t="shared" si="33"/>
        <v>0</v>
      </c>
      <c r="F37" s="10">
        <f t="shared" si="33"/>
        <v>0</v>
      </c>
      <c r="G37" s="10">
        <f t="shared" si="33"/>
        <v>0</v>
      </c>
      <c r="H37" s="10">
        <f t="shared" si="33"/>
        <v>0</v>
      </c>
      <c r="I37" s="10">
        <f t="shared" si="33"/>
        <v>0</v>
      </c>
      <c r="J37" s="10">
        <f t="shared" si="33"/>
        <v>0</v>
      </c>
      <c r="K37" s="10">
        <f t="shared" si="9"/>
        <v>270</v>
      </c>
    </row>
    <row r="38" spans="1:11" x14ac:dyDescent="0.25">
      <c r="A38" s="25" t="s">
        <v>127</v>
      </c>
      <c r="B38" s="5" t="s">
        <v>41</v>
      </c>
      <c r="C38" s="6">
        <f t="shared" ref="C38:D38" si="34">SUM(C40:C44)</f>
        <v>0</v>
      </c>
      <c r="D38" s="6">
        <f t="shared" si="34"/>
        <v>0</v>
      </c>
      <c r="E38" s="6">
        <f>SUM(E39:E44)</f>
        <v>108</v>
      </c>
      <c r="F38" s="6">
        <f t="shared" ref="F38:J38" si="35">SUM(F39:F44)</f>
        <v>0</v>
      </c>
      <c r="G38" s="6">
        <f t="shared" si="35"/>
        <v>0</v>
      </c>
      <c r="H38" s="6">
        <f t="shared" si="35"/>
        <v>0</v>
      </c>
      <c r="I38" s="6">
        <f t="shared" si="35"/>
        <v>0</v>
      </c>
      <c r="J38" s="6">
        <f t="shared" si="35"/>
        <v>0</v>
      </c>
      <c r="K38" s="4">
        <f t="shared" si="9"/>
        <v>108</v>
      </c>
    </row>
    <row r="39" spans="1:11" x14ac:dyDescent="0.25">
      <c r="A39" s="26"/>
      <c r="B39" s="7" t="s">
        <v>42</v>
      </c>
      <c r="C39" s="1" t="s">
        <v>6</v>
      </c>
      <c r="D39" s="1" t="s">
        <v>6</v>
      </c>
      <c r="E39" s="1">
        <v>18</v>
      </c>
      <c r="F39" s="1"/>
      <c r="G39" s="1" t="s">
        <v>6</v>
      </c>
      <c r="H39" s="1"/>
      <c r="I39" s="1" t="s">
        <v>6</v>
      </c>
      <c r="J39" s="1"/>
      <c r="K39" s="8">
        <f t="shared" si="9"/>
        <v>18</v>
      </c>
    </row>
    <row r="40" spans="1:11" x14ac:dyDescent="0.25">
      <c r="A40" s="26"/>
      <c r="B40" s="7" t="s">
        <v>43</v>
      </c>
      <c r="C40" s="1" t="s">
        <v>6</v>
      </c>
      <c r="D40" s="1" t="s">
        <v>6</v>
      </c>
      <c r="E40" s="1">
        <v>6</v>
      </c>
      <c r="F40" s="1"/>
      <c r="G40" s="1" t="s">
        <v>6</v>
      </c>
      <c r="H40" s="1"/>
      <c r="I40" s="1" t="s">
        <v>6</v>
      </c>
      <c r="J40" s="1"/>
      <c r="K40" s="8">
        <f t="shared" si="9"/>
        <v>6</v>
      </c>
    </row>
    <row r="41" spans="1:11" x14ac:dyDescent="0.25">
      <c r="A41" s="26"/>
      <c r="B41" s="7" t="s">
        <v>44</v>
      </c>
      <c r="C41" s="1" t="s">
        <v>6</v>
      </c>
      <c r="D41" s="1" t="s">
        <v>6</v>
      </c>
      <c r="E41" s="1">
        <v>6</v>
      </c>
      <c r="F41" s="1"/>
      <c r="G41" s="1" t="s">
        <v>6</v>
      </c>
      <c r="H41" s="1"/>
      <c r="I41" s="1" t="s">
        <v>6</v>
      </c>
      <c r="J41" s="1"/>
      <c r="K41" s="8">
        <f t="shared" si="9"/>
        <v>6</v>
      </c>
    </row>
    <row r="42" spans="1:11" x14ac:dyDescent="0.25">
      <c r="A42" s="26"/>
      <c r="B42" s="7" t="s">
        <v>45</v>
      </c>
      <c r="C42" s="1" t="s">
        <v>6</v>
      </c>
      <c r="D42" s="1" t="s">
        <v>6</v>
      </c>
      <c r="E42" s="1">
        <v>30</v>
      </c>
      <c r="F42" s="1"/>
      <c r="G42" s="1" t="s">
        <v>6</v>
      </c>
      <c r="H42" s="1"/>
      <c r="I42" s="1" t="s">
        <v>6</v>
      </c>
      <c r="J42" s="1"/>
      <c r="K42" s="8">
        <f t="shared" si="9"/>
        <v>30</v>
      </c>
    </row>
    <row r="43" spans="1:11" x14ac:dyDescent="0.25">
      <c r="A43" s="26"/>
      <c r="B43" s="7" t="s">
        <v>46</v>
      </c>
      <c r="C43" s="1" t="s">
        <v>6</v>
      </c>
      <c r="D43" s="1" t="s">
        <v>6</v>
      </c>
      <c r="E43" s="1">
        <v>6</v>
      </c>
      <c r="F43" s="1"/>
      <c r="G43" s="1" t="s">
        <v>6</v>
      </c>
      <c r="H43" s="1"/>
      <c r="I43" s="1" t="s">
        <v>6</v>
      </c>
      <c r="J43" s="1"/>
      <c r="K43" s="8">
        <f t="shared" si="9"/>
        <v>6</v>
      </c>
    </row>
    <row r="44" spans="1:11" x14ac:dyDescent="0.25">
      <c r="A44" s="26"/>
      <c r="B44" s="7" t="s">
        <v>47</v>
      </c>
      <c r="C44" s="1" t="s">
        <v>6</v>
      </c>
      <c r="D44" s="1" t="s">
        <v>6</v>
      </c>
      <c r="E44" s="1">
        <v>42</v>
      </c>
      <c r="F44" s="1"/>
      <c r="G44" s="1" t="s">
        <v>6</v>
      </c>
      <c r="H44" s="1"/>
      <c r="I44" s="1" t="s">
        <v>6</v>
      </c>
      <c r="J44" s="1"/>
      <c r="K44" s="8">
        <f t="shared" si="9"/>
        <v>42</v>
      </c>
    </row>
    <row r="45" spans="1:11" x14ac:dyDescent="0.25">
      <c r="A45" s="26"/>
      <c r="B45" s="5" t="s">
        <v>48</v>
      </c>
      <c r="C45" s="6">
        <f t="shared" ref="C45:D45" si="36">SUM(C46:C51)</f>
        <v>0</v>
      </c>
      <c r="D45" s="6">
        <f t="shared" si="36"/>
        <v>0</v>
      </c>
      <c r="E45" s="6">
        <f>SUM(E46:E51)</f>
        <v>54</v>
      </c>
      <c r="F45" s="6">
        <f t="shared" ref="F45:J45" si="37">SUM(F46:F51)</f>
        <v>90</v>
      </c>
      <c r="G45" s="6">
        <f t="shared" si="37"/>
        <v>0</v>
      </c>
      <c r="H45" s="6">
        <f t="shared" si="37"/>
        <v>0</v>
      </c>
      <c r="I45" s="6">
        <f t="shared" si="37"/>
        <v>0</v>
      </c>
      <c r="J45" s="6">
        <f t="shared" si="37"/>
        <v>0</v>
      </c>
      <c r="K45" s="4">
        <f t="shared" si="9"/>
        <v>144</v>
      </c>
    </row>
    <row r="46" spans="1:11" x14ac:dyDescent="0.25">
      <c r="A46" s="26"/>
      <c r="B46" s="7" t="s">
        <v>49</v>
      </c>
      <c r="C46" s="1" t="s">
        <v>6</v>
      </c>
      <c r="D46" s="1" t="s">
        <v>6</v>
      </c>
      <c r="E46" s="1">
        <v>6</v>
      </c>
      <c r="F46" s="23">
        <v>24</v>
      </c>
      <c r="G46" s="1" t="s">
        <v>6</v>
      </c>
      <c r="H46" s="1"/>
      <c r="I46" s="1" t="s">
        <v>6</v>
      </c>
      <c r="J46" s="1"/>
      <c r="K46" s="4">
        <f t="shared" si="9"/>
        <v>30</v>
      </c>
    </row>
    <row r="47" spans="1:11" x14ac:dyDescent="0.25">
      <c r="A47" s="26"/>
      <c r="B47" s="7" t="s">
        <v>50</v>
      </c>
      <c r="C47" s="1" t="s">
        <v>6</v>
      </c>
      <c r="D47" s="1" t="s">
        <v>6</v>
      </c>
      <c r="E47" s="1">
        <v>7</v>
      </c>
      <c r="F47" s="23">
        <v>25</v>
      </c>
      <c r="G47" s="1" t="s">
        <v>6</v>
      </c>
      <c r="H47" s="1"/>
      <c r="I47" s="1" t="s">
        <v>6</v>
      </c>
      <c r="J47" s="1"/>
      <c r="K47" s="4">
        <f t="shared" si="9"/>
        <v>32</v>
      </c>
    </row>
    <row r="48" spans="1:11" x14ac:dyDescent="0.25">
      <c r="A48" s="26"/>
      <c r="B48" s="7" t="s">
        <v>51</v>
      </c>
      <c r="C48" s="1" t="s">
        <v>6</v>
      </c>
      <c r="D48" s="1" t="s">
        <v>6</v>
      </c>
      <c r="E48" s="1">
        <v>14</v>
      </c>
      <c r="F48" s="23">
        <v>14</v>
      </c>
      <c r="G48" s="1" t="s">
        <v>6</v>
      </c>
      <c r="H48" s="1"/>
      <c r="I48" s="1" t="s">
        <v>6</v>
      </c>
      <c r="J48" s="1"/>
      <c r="K48" s="4">
        <f t="shared" si="9"/>
        <v>28</v>
      </c>
    </row>
    <row r="49" spans="1:11" x14ac:dyDescent="0.25">
      <c r="A49" s="26"/>
      <c r="B49" s="7" t="s">
        <v>52</v>
      </c>
      <c r="C49" s="1" t="s">
        <v>6</v>
      </c>
      <c r="D49" s="1" t="s">
        <v>6</v>
      </c>
      <c r="E49" s="1">
        <v>9</v>
      </c>
      <c r="F49" s="23">
        <v>9</v>
      </c>
      <c r="G49" s="1" t="s">
        <v>6</v>
      </c>
      <c r="H49" s="1"/>
      <c r="I49" s="1" t="s">
        <v>6</v>
      </c>
      <c r="J49" s="1"/>
      <c r="K49" s="4">
        <f t="shared" si="9"/>
        <v>18</v>
      </c>
    </row>
    <row r="50" spans="1:11" x14ac:dyDescent="0.25">
      <c r="A50" s="26"/>
      <c r="B50" s="7" t="s">
        <v>53</v>
      </c>
      <c r="C50" s="1" t="s">
        <v>6</v>
      </c>
      <c r="D50" s="1" t="s">
        <v>6</v>
      </c>
      <c r="E50" s="1">
        <v>9</v>
      </c>
      <c r="F50" s="23">
        <v>9</v>
      </c>
      <c r="G50" s="1" t="s">
        <v>6</v>
      </c>
      <c r="H50" s="1"/>
      <c r="I50" s="1" t="s">
        <v>6</v>
      </c>
      <c r="J50" s="1"/>
      <c r="K50" s="4">
        <f t="shared" si="9"/>
        <v>18</v>
      </c>
    </row>
    <row r="51" spans="1:11" x14ac:dyDescent="0.25">
      <c r="A51" s="26"/>
      <c r="B51" s="7" t="s">
        <v>54</v>
      </c>
      <c r="C51" s="1" t="s">
        <v>6</v>
      </c>
      <c r="D51" s="1" t="s">
        <v>6</v>
      </c>
      <c r="E51" s="1">
        <v>9</v>
      </c>
      <c r="F51" s="23">
        <v>9</v>
      </c>
      <c r="G51" s="1" t="s">
        <v>6</v>
      </c>
      <c r="H51" s="1"/>
      <c r="I51" s="1" t="s">
        <v>6</v>
      </c>
      <c r="J51" s="1"/>
      <c r="K51" s="4">
        <f t="shared" si="9"/>
        <v>18</v>
      </c>
    </row>
    <row r="52" spans="1:11" x14ac:dyDescent="0.25">
      <c r="A52" s="27"/>
      <c r="B52" s="9" t="s">
        <v>32</v>
      </c>
      <c r="C52" s="10">
        <f t="shared" ref="C52:D52" si="38">SUM(C38,C45)</f>
        <v>0</v>
      </c>
      <c r="D52" s="10">
        <f t="shared" si="38"/>
        <v>0</v>
      </c>
      <c r="E52" s="10">
        <f>SUM(E38,E45)</f>
        <v>162</v>
      </c>
      <c r="F52" s="10">
        <f t="shared" ref="F52:I52" si="39">SUM(F38,F45)</f>
        <v>90</v>
      </c>
      <c r="G52" s="10">
        <f t="shared" si="39"/>
        <v>0</v>
      </c>
      <c r="H52" s="10">
        <f t="shared" si="39"/>
        <v>0</v>
      </c>
      <c r="I52" s="10">
        <f t="shared" si="39"/>
        <v>0</v>
      </c>
      <c r="J52" s="10">
        <f>SUM(J38,J45)</f>
        <v>0</v>
      </c>
      <c r="K52" s="21">
        <f t="shared" si="9"/>
        <v>252</v>
      </c>
    </row>
    <row r="53" spans="1:11" x14ac:dyDescent="0.25">
      <c r="A53" s="25" t="s">
        <v>129</v>
      </c>
      <c r="B53" s="5" t="s">
        <v>55</v>
      </c>
      <c r="C53" s="6">
        <f t="shared" ref="C53:D53" si="40">SUM(C54:C57)</f>
        <v>0</v>
      </c>
      <c r="D53" s="6">
        <f t="shared" si="40"/>
        <v>0</v>
      </c>
      <c r="E53" s="6">
        <f>SUM(E54:E57)</f>
        <v>54</v>
      </c>
      <c r="F53" s="6">
        <f t="shared" ref="F53:J53" si="41">SUM(F54:F57)</f>
        <v>54</v>
      </c>
      <c r="G53" s="6">
        <f t="shared" si="41"/>
        <v>0</v>
      </c>
      <c r="H53" s="6">
        <f t="shared" si="41"/>
        <v>0</v>
      </c>
      <c r="I53" s="6">
        <f t="shared" si="41"/>
        <v>0</v>
      </c>
      <c r="J53" s="6">
        <f t="shared" si="41"/>
        <v>0</v>
      </c>
      <c r="K53" s="4">
        <f t="shared" si="9"/>
        <v>108</v>
      </c>
    </row>
    <row r="54" spans="1:11" x14ac:dyDescent="0.25">
      <c r="A54" s="26"/>
      <c r="B54" s="7" t="s">
        <v>56</v>
      </c>
      <c r="C54" s="1" t="s">
        <v>6</v>
      </c>
      <c r="D54" s="1" t="s">
        <v>6</v>
      </c>
      <c r="E54" s="1">
        <v>9</v>
      </c>
      <c r="F54" s="23">
        <v>9</v>
      </c>
      <c r="G54" s="1" t="s">
        <v>6</v>
      </c>
      <c r="H54" s="1"/>
      <c r="I54" s="1" t="s">
        <v>6</v>
      </c>
      <c r="J54" s="1"/>
      <c r="K54" s="8">
        <f t="shared" si="9"/>
        <v>18</v>
      </c>
    </row>
    <row r="55" spans="1:11" x14ac:dyDescent="0.25">
      <c r="A55" s="26"/>
      <c r="B55" s="7" t="s">
        <v>57</v>
      </c>
      <c r="C55" s="1" t="s">
        <v>6</v>
      </c>
      <c r="D55" s="1" t="s">
        <v>6</v>
      </c>
      <c r="E55" s="1">
        <v>9</v>
      </c>
      <c r="F55" s="23">
        <v>9</v>
      </c>
      <c r="G55" s="1" t="s">
        <v>6</v>
      </c>
      <c r="H55" s="1"/>
      <c r="I55" s="1" t="s">
        <v>6</v>
      </c>
      <c r="J55" s="1"/>
      <c r="K55" s="8">
        <f t="shared" si="9"/>
        <v>18</v>
      </c>
    </row>
    <row r="56" spans="1:11" x14ac:dyDescent="0.25">
      <c r="A56" s="26"/>
      <c r="B56" s="7" t="s">
        <v>58</v>
      </c>
      <c r="C56" s="1" t="s">
        <v>6</v>
      </c>
      <c r="D56" s="1" t="s">
        <v>6</v>
      </c>
      <c r="E56" s="1">
        <v>24</v>
      </c>
      <c r="F56" s="23">
        <v>24</v>
      </c>
      <c r="G56" s="1" t="s">
        <v>6</v>
      </c>
      <c r="H56" s="1"/>
      <c r="I56" s="1" t="s">
        <v>6</v>
      </c>
      <c r="J56" s="1"/>
      <c r="K56" s="8">
        <f t="shared" si="9"/>
        <v>48</v>
      </c>
    </row>
    <row r="57" spans="1:11" x14ac:dyDescent="0.25">
      <c r="A57" s="26"/>
      <c r="B57" s="7" t="s">
        <v>59</v>
      </c>
      <c r="C57" s="1" t="s">
        <v>6</v>
      </c>
      <c r="D57" s="1" t="s">
        <v>6</v>
      </c>
      <c r="E57" s="1">
        <v>12</v>
      </c>
      <c r="F57" s="23">
        <v>12</v>
      </c>
      <c r="G57" s="1" t="s">
        <v>6</v>
      </c>
      <c r="H57" s="1"/>
      <c r="I57" s="1" t="s">
        <v>6</v>
      </c>
      <c r="J57" s="1"/>
      <c r="K57" s="8">
        <f t="shared" si="9"/>
        <v>24</v>
      </c>
    </row>
    <row r="58" spans="1:11" x14ac:dyDescent="0.25">
      <c r="A58" s="26"/>
      <c r="B58" s="5" t="s">
        <v>60</v>
      </c>
      <c r="C58" s="6">
        <f t="shared" ref="C58:E58" si="42">SUM(C59:C64)</f>
        <v>0</v>
      </c>
      <c r="D58" s="6">
        <f t="shared" si="42"/>
        <v>0</v>
      </c>
      <c r="E58" s="6">
        <f t="shared" si="42"/>
        <v>0</v>
      </c>
      <c r="F58" s="6">
        <f t="shared" ref="F58" si="43">SUM(F59:F64)</f>
        <v>0</v>
      </c>
      <c r="G58" s="6">
        <f t="shared" ref="G58" si="44">SUM(G59:G64)</f>
        <v>54</v>
      </c>
      <c r="H58" s="6">
        <f t="shared" ref="H58" si="45">SUM(H59:H64)</f>
        <v>54</v>
      </c>
      <c r="I58" s="6">
        <f t="shared" ref="I58" si="46">SUM(I59:I64)</f>
        <v>16</v>
      </c>
      <c r="J58" s="6">
        <f t="shared" ref="J58" si="47">SUM(J59:J64)</f>
        <v>56</v>
      </c>
      <c r="K58" s="4">
        <f t="shared" si="9"/>
        <v>180</v>
      </c>
    </row>
    <row r="59" spans="1:11" x14ac:dyDescent="0.25">
      <c r="A59" s="26"/>
      <c r="B59" s="7" t="s">
        <v>61</v>
      </c>
      <c r="C59" s="1" t="s">
        <v>6</v>
      </c>
      <c r="D59" s="1" t="s">
        <v>6</v>
      </c>
      <c r="E59" s="1" t="s">
        <v>6</v>
      </c>
      <c r="F59" s="1"/>
      <c r="G59" s="1">
        <v>10</v>
      </c>
      <c r="H59" s="23">
        <v>4</v>
      </c>
      <c r="I59" s="1" t="s">
        <v>6</v>
      </c>
      <c r="J59" s="1"/>
      <c r="K59" s="8">
        <f t="shared" si="9"/>
        <v>14</v>
      </c>
    </row>
    <row r="60" spans="1:11" x14ac:dyDescent="0.25">
      <c r="A60" s="26"/>
      <c r="B60" s="7" t="s">
        <v>62</v>
      </c>
      <c r="C60" s="1" t="s">
        <v>6</v>
      </c>
      <c r="D60" s="1" t="s">
        <v>6</v>
      </c>
      <c r="E60" s="1" t="s">
        <v>6</v>
      </c>
      <c r="F60" s="1"/>
      <c r="G60" s="1">
        <v>8</v>
      </c>
      <c r="H60" s="23">
        <v>14</v>
      </c>
      <c r="I60" s="1" t="s">
        <v>6</v>
      </c>
      <c r="J60" s="1"/>
      <c r="K60" s="8">
        <f t="shared" si="9"/>
        <v>22</v>
      </c>
    </row>
    <row r="61" spans="1:11" ht="23" x14ac:dyDescent="0.25">
      <c r="A61" s="26"/>
      <c r="B61" s="11" t="s">
        <v>63</v>
      </c>
      <c r="C61" s="1" t="s">
        <v>6</v>
      </c>
      <c r="D61" s="1" t="s">
        <v>6</v>
      </c>
      <c r="E61" s="1" t="s">
        <v>6</v>
      </c>
      <c r="F61" s="1"/>
      <c r="G61" s="1">
        <v>18</v>
      </c>
      <c r="H61" s="23">
        <v>18</v>
      </c>
      <c r="I61" s="1" t="s">
        <v>6</v>
      </c>
      <c r="J61" s="1"/>
      <c r="K61" s="8">
        <f t="shared" si="9"/>
        <v>36</v>
      </c>
    </row>
    <row r="62" spans="1:11" ht="23" x14ac:dyDescent="0.25">
      <c r="A62" s="26"/>
      <c r="B62" s="11" t="s">
        <v>64</v>
      </c>
      <c r="C62" s="1" t="s">
        <v>6</v>
      </c>
      <c r="D62" s="1" t="s">
        <v>6</v>
      </c>
      <c r="E62" s="1" t="s">
        <v>6</v>
      </c>
      <c r="F62" s="1"/>
      <c r="G62" s="1">
        <v>18</v>
      </c>
      <c r="H62" s="23">
        <v>18</v>
      </c>
      <c r="I62" s="1">
        <v>6</v>
      </c>
      <c r="J62" s="23">
        <v>6</v>
      </c>
      <c r="K62" s="8">
        <f t="shared" si="9"/>
        <v>48</v>
      </c>
    </row>
    <row r="63" spans="1:11" x14ac:dyDescent="0.25">
      <c r="A63" s="26"/>
      <c r="B63" s="7" t="s">
        <v>65</v>
      </c>
      <c r="C63" s="1" t="s">
        <v>6</v>
      </c>
      <c r="D63" s="1" t="s">
        <v>6</v>
      </c>
      <c r="E63" s="1" t="s">
        <v>6</v>
      </c>
      <c r="F63" s="1"/>
      <c r="G63" s="1" t="s">
        <v>6</v>
      </c>
      <c r="H63" s="1"/>
      <c r="I63" s="1">
        <v>5</v>
      </c>
      <c r="J63" s="23">
        <v>25</v>
      </c>
      <c r="K63" s="8">
        <f t="shared" si="9"/>
        <v>30</v>
      </c>
    </row>
    <row r="64" spans="1:11" x14ac:dyDescent="0.25">
      <c r="A64" s="26"/>
      <c r="B64" s="7" t="s">
        <v>66</v>
      </c>
      <c r="C64" s="1" t="s">
        <v>6</v>
      </c>
      <c r="D64" s="1" t="s">
        <v>6</v>
      </c>
      <c r="E64" s="1" t="s">
        <v>6</v>
      </c>
      <c r="F64" s="1"/>
      <c r="G64" s="1" t="s">
        <v>6</v>
      </c>
      <c r="H64" s="1"/>
      <c r="I64" s="1">
        <v>5</v>
      </c>
      <c r="J64" s="23">
        <v>25</v>
      </c>
      <c r="K64" s="8">
        <f t="shared" si="9"/>
        <v>30</v>
      </c>
    </row>
    <row r="65" spans="1:12" x14ac:dyDescent="0.25">
      <c r="A65" s="26"/>
      <c r="B65" s="5" t="s">
        <v>67</v>
      </c>
      <c r="C65" s="6">
        <f>SUM(C66:C71)</f>
        <v>0</v>
      </c>
      <c r="D65" s="6">
        <f t="shared" ref="D65:E65" si="48">SUM(D66:D71)</f>
        <v>0</v>
      </c>
      <c r="E65" s="6">
        <f t="shared" si="48"/>
        <v>0</v>
      </c>
      <c r="F65" s="6">
        <f t="shared" ref="F65" si="49">SUM(F66:F71)</f>
        <v>0</v>
      </c>
      <c r="G65" s="6">
        <f t="shared" ref="G65" si="50">SUM(G66:G71)</f>
        <v>72</v>
      </c>
      <c r="H65" s="6">
        <f t="shared" ref="H65" si="51">SUM(H66:H71)</f>
        <v>72</v>
      </c>
      <c r="I65" s="6">
        <f t="shared" ref="I65" si="52">SUM(I66:I71)</f>
        <v>0</v>
      </c>
      <c r="J65" s="6">
        <f t="shared" ref="J65" si="53">SUM(J66:J71)</f>
        <v>0</v>
      </c>
      <c r="K65" s="4">
        <f t="shared" si="9"/>
        <v>144</v>
      </c>
    </row>
    <row r="66" spans="1:12" x14ac:dyDescent="0.25">
      <c r="A66" s="26"/>
      <c r="B66" s="7" t="s">
        <v>68</v>
      </c>
      <c r="C66" s="1" t="s">
        <v>6</v>
      </c>
      <c r="D66" s="1" t="s">
        <v>6</v>
      </c>
      <c r="E66" s="1" t="s">
        <v>6</v>
      </c>
      <c r="F66" s="1"/>
      <c r="G66" s="1">
        <v>14</v>
      </c>
      <c r="H66" s="23">
        <v>20</v>
      </c>
      <c r="I66" s="1" t="s">
        <v>6</v>
      </c>
      <c r="J66" s="1"/>
      <c r="K66" s="8">
        <f t="shared" si="9"/>
        <v>34</v>
      </c>
    </row>
    <row r="67" spans="1:12" x14ac:dyDescent="0.25">
      <c r="A67" s="26"/>
      <c r="B67" s="7" t="s">
        <v>69</v>
      </c>
      <c r="C67" s="1" t="s">
        <v>6</v>
      </c>
      <c r="D67" s="1" t="s">
        <v>6</v>
      </c>
      <c r="E67" s="1" t="s">
        <v>6</v>
      </c>
      <c r="F67" s="1"/>
      <c r="G67" s="1">
        <v>14</v>
      </c>
      <c r="H67" s="23">
        <v>14</v>
      </c>
      <c r="I67" s="1" t="s">
        <v>6</v>
      </c>
      <c r="J67" s="1"/>
      <c r="K67" s="8">
        <f t="shared" si="9"/>
        <v>28</v>
      </c>
    </row>
    <row r="68" spans="1:12" x14ac:dyDescent="0.25">
      <c r="A68" s="26"/>
      <c r="B68" s="7" t="s">
        <v>70</v>
      </c>
      <c r="C68" s="1" t="s">
        <v>6</v>
      </c>
      <c r="D68" s="1" t="s">
        <v>6</v>
      </c>
      <c r="E68" s="1" t="s">
        <v>6</v>
      </c>
      <c r="F68" s="1"/>
      <c r="G68" s="1">
        <v>10</v>
      </c>
      <c r="H68" s="23">
        <v>10</v>
      </c>
      <c r="I68" s="1" t="s">
        <v>6</v>
      </c>
      <c r="J68" s="1"/>
      <c r="K68" s="8">
        <f t="shared" si="9"/>
        <v>20</v>
      </c>
    </row>
    <row r="69" spans="1:12" x14ac:dyDescent="0.25">
      <c r="A69" s="26"/>
      <c r="B69" s="7" t="s">
        <v>71</v>
      </c>
      <c r="C69" s="1" t="s">
        <v>6</v>
      </c>
      <c r="D69" s="1" t="s">
        <v>6</v>
      </c>
      <c r="E69" s="1" t="s">
        <v>6</v>
      </c>
      <c r="F69" s="1"/>
      <c r="G69" s="1">
        <v>10</v>
      </c>
      <c r="H69" s="23">
        <v>10</v>
      </c>
      <c r="I69" s="1" t="s">
        <v>6</v>
      </c>
      <c r="J69" s="1"/>
      <c r="K69" s="8">
        <f t="shared" si="9"/>
        <v>20</v>
      </c>
    </row>
    <row r="70" spans="1:12" x14ac:dyDescent="0.25">
      <c r="A70" s="26"/>
      <c r="B70" s="7" t="s">
        <v>72</v>
      </c>
      <c r="C70" s="1" t="s">
        <v>6</v>
      </c>
      <c r="D70" s="1" t="s">
        <v>6</v>
      </c>
      <c r="E70" s="1" t="s">
        <v>6</v>
      </c>
      <c r="F70" s="1"/>
      <c r="G70" s="1">
        <v>10</v>
      </c>
      <c r="H70" s="23">
        <v>10</v>
      </c>
      <c r="I70" s="1" t="s">
        <v>6</v>
      </c>
      <c r="J70" s="1"/>
      <c r="K70" s="8">
        <f t="shared" si="9"/>
        <v>20</v>
      </c>
    </row>
    <row r="71" spans="1:12" ht="23" x14ac:dyDescent="0.25">
      <c r="A71" s="26"/>
      <c r="B71" s="11" t="s">
        <v>73</v>
      </c>
      <c r="C71" s="1" t="s">
        <v>6</v>
      </c>
      <c r="D71" s="1" t="s">
        <v>6</v>
      </c>
      <c r="E71" s="1" t="s">
        <v>6</v>
      </c>
      <c r="F71" s="1"/>
      <c r="G71" s="1">
        <v>14</v>
      </c>
      <c r="H71" s="23">
        <v>8</v>
      </c>
      <c r="I71" s="1" t="s">
        <v>6</v>
      </c>
      <c r="J71" s="1"/>
      <c r="K71" s="8">
        <f t="shared" si="9"/>
        <v>22</v>
      </c>
    </row>
    <row r="72" spans="1:12" x14ac:dyDescent="0.25">
      <c r="A72" s="26"/>
      <c r="B72" s="5" t="s">
        <v>74</v>
      </c>
      <c r="C72" s="6">
        <f>SUM(C73:C78)</f>
        <v>0</v>
      </c>
      <c r="D72" s="6">
        <f t="shared" ref="D72:E72" si="54">SUM(D73:D78)</f>
        <v>0</v>
      </c>
      <c r="E72" s="6">
        <f t="shared" si="54"/>
        <v>0</v>
      </c>
      <c r="F72" s="6">
        <f t="shared" ref="F72" si="55">SUM(F73:F78)</f>
        <v>0</v>
      </c>
      <c r="G72" s="6">
        <f t="shared" ref="G72" si="56">SUM(G73:G78)</f>
        <v>0</v>
      </c>
      <c r="H72" s="6">
        <f t="shared" ref="H72" si="57">SUM(H73:H78)</f>
        <v>0</v>
      </c>
      <c r="I72" s="6">
        <f t="shared" ref="I72" si="58">SUM(I73:I78)</f>
        <v>16</v>
      </c>
      <c r="J72" s="6">
        <f t="shared" ref="J72" si="59">SUM(J73:J78)</f>
        <v>158</v>
      </c>
      <c r="K72" s="4">
        <f t="shared" si="9"/>
        <v>174</v>
      </c>
    </row>
    <row r="73" spans="1:12" x14ac:dyDescent="0.25">
      <c r="A73" s="26"/>
      <c r="B73" s="7" t="s">
        <v>75</v>
      </c>
      <c r="C73" s="1" t="s">
        <v>6</v>
      </c>
      <c r="D73" s="1" t="s">
        <v>6</v>
      </c>
      <c r="E73" s="1" t="s">
        <v>6</v>
      </c>
      <c r="F73" s="1"/>
      <c r="G73" s="1" t="s">
        <v>6</v>
      </c>
      <c r="H73" s="1"/>
      <c r="I73" s="1">
        <v>4</v>
      </c>
      <c r="J73" s="23">
        <v>38</v>
      </c>
      <c r="K73" s="8">
        <f t="shared" si="9"/>
        <v>42</v>
      </c>
      <c r="L73" s="12"/>
    </row>
    <row r="74" spans="1:12" x14ac:dyDescent="0.25">
      <c r="A74" s="26"/>
      <c r="B74" s="7" t="s">
        <v>76</v>
      </c>
      <c r="C74" s="1" t="s">
        <v>6</v>
      </c>
      <c r="D74" s="1" t="s">
        <v>6</v>
      </c>
      <c r="E74" s="1" t="s">
        <v>6</v>
      </c>
      <c r="F74" s="1"/>
      <c r="G74" s="1" t="s">
        <v>6</v>
      </c>
      <c r="H74" s="1"/>
      <c r="I74" s="1">
        <v>4</v>
      </c>
      <c r="J74" s="23">
        <v>32</v>
      </c>
      <c r="K74" s="8">
        <f t="shared" ref="K74:K127" si="60">SUM(C74:J74)</f>
        <v>36</v>
      </c>
      <c r="L74" s="12"/>
    </row>
    <row r="75" spans="1:12" x14ac:dyDescent="0.25">
      <c r="A75" s="26"/>
      <c r="B75" s="7" t="s">
        <v>77</v>
      </c>
      <c r="C75" s="1" t="s">
        <v>6</v>
      </c>
      <c r="D75" s="1" t="s">
        <v>6</v>
      </c>
      <c r="E75" s="1" t="s">
        <v>6</v>
      </c>
      <c r="F75" s="1"/>
      <c r="G75" s="1" t="s">
        <v>6</v>
      </c>
      <c r="H75" s="1"/>
      <c r="I75" s="1">
        <v>2</v>
      </c>
      <c r="J75" s="23">
        <v>22</v>
      </c>
      <c r="K75" s="8">
        <f t="shared" si="60"/>
        <v>24</v>
      </c>
      <c r="L75" s="12"/>
    </row>
    <row r="76" spans="1:12" x14ac:dyDescent="0.25">
      <c r="A76" s="26"/>
      <c r="B76" s="7" t="s">
        <v>78</v>
      </c>
      <c r="C76" s="1" t="s">
        <v>6</v>
      </c>
      <c r="D76" s="1" t="s">
        <v>6</v>
      </c>
      <c r="E76" s="1" t="s">
        <v>6</v>
      </c>
      <c r="F76" s="1"/>
      <c r="G76" s="1" t="s">
        <v>6</v>
      </c>
      <c r="H76" s="1"/>
      <c r="I76" s="1">
        <v>2</v>
      </c>
      <c r="J76" s="23">
        <v>22</v>
      </c>
      <c r="K76" s="8">
        <f t="shared" si="60"/>
        <v>24</v>
      </c>
      <c r="L76" s="12"/>
    </row>
    <row r="77" spans="1:12" x14ac:dyDescent="0.25">
      <c r="A77" s="26"/>
      <c r="B77" s="7" t="s">
        <v>79</v>
      </c>
      <c r="C77" s="1" t="s">
        <v>6</v>
      </c>
      <c r="D77" s="1" t="s">
        <v>6</v>
      </c>
      <c r="E77" s="1" t="s">
        <v>6</v>
      </c>
      <c r="F77" s="1"/>
      <c r="G77" s="1" t="s">
        <v>6</v>
      </c>
      <c r="H77" s="1"/>
      <c r="I77" s="1">
        <v>2</v>
      </c>
      <c r="J77" s="23">
        <v>22</v>
      </c>
      <c r="K77" s="8">
        <f t="shared" si="60"/>
        <v>24</v>
      </c>
      <c r="L77" s="12"/>
    </row>
    <row r="78" spans="1:12" ht="23" x14ac:dyDescent="0.25">
      <c r="A78" s="26"/>
      <c r="B78" s="11" t="s">
        <v>80</v>
      </c>
      <c r="C78" s="1" t="s">
        <v>6</v>
      </c>
      <c r="D78" s="1" t="s">
        <v>6</v>
      </c>
      <c r="E78" s="1" t="s">
        <v>6</v>
      </c>
      <c r="F78" s="1"/>
      <c r="G78" s="1" t="s">
        <v>6</v>
      </c>
      <c r="H78" s="1"/>
      <c r="I78" s="1">
        <v>2</v>
      </c>
      <c r="J78" s="23">
        <v>22</v>
      </c>
      <c r="K78" s="8">
        <f t="shared" si="60"/>
        <v>24</v>
      </c>
      <c r="L78" s="12"/>
    </row>
    <row r="79" spans="1:12" x14ac:dyDescent="0.25">
      <c r="A79" s="27"/>
      <c r="B79" s="9" t="s">
        <v>32</v>
      </c>
      <c r="C79" s="10">
        <f>SUM(C53,C58,C65,C72)</f>
        <v>0</v>
      </c>
      <c r="D79" s="10">
        <f t="shared" ref="D79:J79" si="61">SUM(D53,D58,D65,D72)</f>
        <v>0</v>
      </c>
      <c r="E79" s="10">
        <f t="shared" si="61"/>
        <v>54</v>
      </c>
      <c r="F79" s="10">
        <f t="shared" si="61"/>
        <v>54</v>
      </c>
      <c r="G79" s="10">
        <f t="shared" si="61"/>
        <v>126</v>
      </c>
      <c r="H79" s="10">
        <f t="shared" si="61"/>
        <v>126</v>
      </c>
      <c r="I79" s="10">
        <f t="shared" si="61"/>
        <v>32</v>
      </c>
      <c r="J79" s="10">
        <f t="shared" si="61"/>
        <v>214</v>
      </c>
      <c r="K79" s="21">
        <f t="shared" si="60"/>
        <v>606</v>
      </c>
    </row>
    <row r="80" spans="1:12" x14ac:dyDescent="0.25">
      <c r="A80" s="25" t="s">
        <v>130</v>
      </c>
      <c r="B80" s="5" t="s">
        <v>81</v>
      </c>
      <c r="C80" s="6">
        <f>SUM(C81:C83)</f>
        <v>0</v>
      </c>
      <c r="D80" s="6">
        <f t="shared" ref="D80:E80" si="62">SUM(D81:D83)</f>
        <v>0</v>
      </c>
      <c r="E80" s="6">
        <f t="shared" si="62"/>
        <v>36</v>
      </c>
      <c r="F80" s="6">
        <f t="shared" ref="F80" si="63">SUM(F81:F83)</f>
        <v>36</v>
      </c>
      <c r="G80" s="6">
        <f t="shared" ref="G80" si="64">SUM(G81:G83)</f>
        <v>0</v>
      </c>
      <c r="H80" s="6">
        <f t="shared" ref="H80" si="65">SUM(H81:H83)</f>
        <v>0</v>
      </c>
      <c r="I80" s="6">
        <f t="shared" ref="I80" si="66">SUM(I81:I83)</f>
        <v>0</v>
      </c>
      <c r="J80" s="6">
        <f t="shared" ref="J80" si="67">SUM(J81:J83)</f>
        <v>0</v>
      </c>
      <c r="K80" s="8">
        <f t="shared" si="60"/>
        <v>72</v>
      </c>
    </row>
    <row r="81" spans="1:11" x14ac:dyDescent="0.25">
      <c r="A81" s="26"/>
      <c r="B81" s="7" t="s">
        <v>82</v>
      </c>
      <c r="C81" s="1" t="s">
        <v>6</v>
      </c>
      <c r="D81" s="1" t="s">
        <v>6</v>
      </c>
      <c r="E81" s="1">
        <v>6</v>
      </c>
      <c r="F81" s="23">
        <v>6</v>
      </c>
      <c r="G81" s="1" t="s">
        <v>6</v>
      </c>
      <c r="H81" s="1"/>
      <c r="I81" s="1" t="s">
        <v>6</v>
      </c>
      <c r="J81" s="1"/>
      <c r="K81" s="8">
        <f t="shared" si="60"/>
        <v>12</v>
      </c>
    </row>
    <row r="82" spans="1:11" x14ac:dyDescent="0.25">
      <c r="A82" s="26"/>
      <c r="B82" s="7" t="s">
        <v>83</v>
      </c>
      <c r="C82" s="1" t="s">
        <v>6</v>
      </c>
      <c r="D82" s="1" t="s">
        <v>6</v>
      </c>
      <c r="E82" s="1">
        <v>15</v>
      </c>
      <c r="F82" s="23">
        <v>15</v>
      </c>
      <c r="G82" s="1" t="s">
        <v>6</v>
      </c>
      <c r="H82" s="1"/>
      <c r="I82" s="1" t="s">
        <v>6</v>
      </c>
      <c r="J82" s="1"/>
      <c r="K82" s="8">
        <f t="shared" si="60"/>
        <v>30</v>
      </c>
    </row>
    <row r="83" spans="1:11" x14ac:dyDescent="0.25">
      <c r="A83" s="26"/>
      <c r="B83" s="7" t="s">
        <v>84</v>
      </c>
      <c r="C83" s="1" t="s">
        <v>6</v>
      </c>
      <c r="D83" s="1" t="s">
        <v>6</v>
      </c>
      <c r="E83" s="1">
        <v>15</v>
      </c>
      <c r="F83" s="23">
        <v>15</v>
      </c>
      <c r="G83" s="1" t="s">
        <v>6</v>
      </c>
      <c r="H83" s="1"/>
      <c r="I83" s="1" t="s">
        <v>6</v>
      </c>
      <c r="J83" s="1"/>
      <c r="K83" s="8">
        <f t="shared" si="60"/>
        <v>30</v>
      </c>
    </row>
    <row r="84" spans="1:11" x14ac:dyDescent="0.25">
      <c r="A84" s="26"/>
      <c r="B84" s="5" t="s">
        <v>85</v>
      </c>
      <c r="C84" s="6">
        <f>SUM(C85:C86)</f>
        <v>0</v>
      </c>
      <c r="D84" s="6">
        <f t="shared" ref="D84:E84" si="68">SUM(D85:D86)</f>
        <v>0</v>
      </c>
      <c r="E84" s="6">
        <f t="shared" si="68"/>
        <v>36</v>
      </c>
      <c r="F84" s="6">
        <f t="shared" ref="F84" si="69">SUM(F85:F86)</f>
        <v>36</v>
      </c>
      <c r="G84" s="6">
        <f t="shared" ref="G84" si="70">SUM(G85:G86)</f>
        <v>0</v>
      </c>
      <c r="H84" s="6">
        <f t="shared" ref="H84" si="71">SUM(H85:H86)</f>
        <v>0</v>
      </c>
      <c r="I84" s="6">
        <f t="shared" ref="I84" si="72">SUM(I85:I86)</f>
        <v>0</v>
      </c>
      <c r="J84" s="6">
        <f t="shared" ref="J84" si="73">SUM(J85:J86)</f>
        <v>0</v>
      </c>
      <c r="K84" s="4">
        <f t="shared" si="60"/>
        <v>72</v>
      </c>
    </row>
    <row r="85" spans="1:11" x14ac:dyDescent="0.25">
      <c r="A85" s="26"/>
      <c r="B85" s="7" t="s">
        <v>86</v>
      </c>
      <c r="C85" s="1" t="s">
        <v>6</v>
      </c>
      <c r="D85" s="1" t="s">
        <v>6</v>
      </c>
      <c r="E85" s="1">
        <v>18</v>
      </c>
      <c r="F85" s="23">
        <v>18</v>
      </c>
      <c r="G85" s="1" t="s">
        <v>6</v>
      </c>
      <c r="H85" s="1"/>
      <c r="I85" s="1" t="s">
        <v>6</v>
      </c>
      <c r="J85" s="1"/>
      <c r="K85" s="8">
        <f t="shared" si="60"/>
        <v>36</v>
      </c>
    </row>
    <row r="86" spans="1:11" ht="23" x14ac:dyDescent="0.25">
      <c r="A86" s="26"/>
      <c r="B86" s="11" t="s">
        <v>87</v>
      </c>
      <c r="C86" s="1" t="s">
        <v>6</v>
      </c>
      <c r="D86" s="1" t="s">
        <v>6</v>
      </c>
      <c r="E86" s="1">
        <v>18</v>
      </c>
      <c r="F86" s="23">
        <v>18</v>
      </c>
      <c r="G86" s="1" t="s">
        <v>6</v>
      </c>
      <c r="H86" s="1"/>
      <c r="I86" s="1" t="s">
        <v>6</v>
      </c>
      <c r="J86" s="1"/>
      <c r="K86" s="8">
        <f t="shared" si="60"/>
        <v>36</v>
      </c>
    </row>
    <row r="87" spans="1:11" x14ac:dyDescent="0.25">
      <c r="A87" s="26"/>
      <c r="B87" s="5" t="s">
        <v>88</v>
      </c>
      <c r="C87" s="6">
        <f>SUM(C88:C91)</f>
        <v>0</v>
      </c>
      <c r="D87" s="6">
        <f t="shared" ref="D87:E87" si="74">SUM(D88:D91)</f>
        <v>0</v>
      </c>
      <c r="E87" s="6">
        <f t="shared" si="74"/>
        <v>0</v>
      </c>
      <c r="F87" s="6">
        <f t="shared" ref="F87" si="75">SUM(F88:F91)</f>
        <v>0</v>
      </c>
      <c r="G87" s="6">
        <f t="shared" ref="G87" si="76">SUM(G88:G91)</f>
        <v>36</v>
      </c>
      <c r="H87" s="6">
        <f t="shared" ref="H87" si="77">SUM(H88:H91)</f>
        <v>36</v>
      </c>
      <c r="I87" s="6">
        <f t="shared" ref="I87" si="78">SUM(I88:I91)</f>
        <v>0</v>
      </c>
      <c r="J87" s="6">
        <f t="shared" ref="J87" si="79">SUM(J88:J91)</f>
        <v>0</v>
      </c>
      <c r="K87" s="4">
        <f t="shared" si="60"/>
        <v>72</v>
      </c>
    </row>
    <row r="88" spans="1:11" x14ac:dyDescent="0.25">
      <c r="A88" s="26"/>
      <c r="B88" s="7" t="s">
        <v>89</v>
      </c>
      <c r="C88" s="1" t="s">
        <v>6</v>
      </c>
      <c r="D88" s="1" t="s">
        <v>6</v>
      </c>
      <c r="E88" s="1" t="s">
        <v>6</v>
      </c>
      <c r="F88" s="1"/>
      <c r="G88" s="1">
        <v>4</v>
      </c>
      <c r="H88" s="23">
        <v>2</v>
      </c>
      <c r="I88" s="1" t="s">
        <v>6</v>
      </c>
      <c r="J88" s="1"/>
      <c r="K88" s="8">
        <f t="shared" si="60"/>
        <v>6</v>
      </c>
    </row>
    <row r="89" spans="1:11" x14ac:dyDescent="0.25">
      <c r="A89" s="26"/>
      <c r="B89" s="7" t="s">
        <v>90</v>
      </c>
      <c r="C89" s="1" t="s">
        <v>6</v>
      </c>
      <c r="D89" s="1" t="s">
        <v>6</v>
      </c>
      <c r="E89" s="1" t="s">
        <v>6</v>
      </c>
      <c r="F89" s="1"/>
      <c r="G89" s="1">
        <v>12</v>
      </c>
      <c r="H89" s="23">
        <v>12</v>
      </c>
      <c r="I89" s="1" t="s">
        <v>6</v>
      </c>
      <c r="J89" s="1"/>
      <c r="K89" s="8">
        <f t="shared" si="60"/>
        <v>24</v>
      </c>
    </row>
    <row r="90" spans="1:11" x14ac:dyDescent="0.25">
      <c r="A90" s="26"/>
      <c r="B90" s="7" t="s">
        <v>91</v>
      </c>
      <c r="C90" s="1" t="s">
        <v>6</v>
      </c>
      <c r="D90" s="1" t="s">
        <v>6</v>
      </c>
      <c r="E90" s="1" t="s">
        <v>6</v>
      </c>
      <c r="F90" s="1"/>
      <c r="G90" s="1">
        <v>12</v>
      </c>
      <c r="H90" s="23">
        <v>12</v>
      </c>
      <c r="I90" s="1" t="s">
        <v>6</v>
      </c>
      <c r="J90" s="1"/>
      <c r="K90" s="8">
        <f t="shared" si="60"/>
        <v>24</v>
      </c>
    </row>
    <row r="91" spans="1:11" x14ac:dyDescent="0.25">
      <c r="A91" s="26"/>
      <c r="B91" s="7" t="s">
        <v>92</v>
      </c>
      <c r="C91" s="1" t="s">
        <v>6</v>
      </c>
      <c r="D91" s="1" t="s">
        <v>6</v>
      </c>
      <c r="E91" s="1" t="s">
        <v>6</v>
      </c>
      <c r="F91" s="1"/>
      <c r="G91" s="1">
        <v>8</v>
      </c>
      <c r="H91" s="23">
        <v>10</v>
      </c>
      <c r="I91" s="1" t="s">
        <v>6</v>
      </c>
      <c r="J91" s="1"/>
      <c r="K91" s="8">
        <f t="shared" si="60"/>
        <v>18</v>
      </c>
    </row>
    <row r="92" spans="1:11" x14ac:dyDescent="0.25">
      <c r="A92" s="26"/>
      <c r="B92" s="5" t="s">
        <v>93</v>
      </c>
      <c r="C92" s="6">
        <f>SUM(C93:C95)</f>
        <v>0</v>
      </c>
      <c r="D92" s="6">
        <f t="shared" ref="D92:E92" si="80">SUM(D93:D95)</f>
        <v>0</v>
      </c>
      <c r="E92" s="6">
        <f t="shared" si="80"/>
        <v>0</v>
      </c>
      <c r="F92" s="6">
        <f t="shared" ref="F92" si="81">SUM(F93:F95)</f>
        <v>0</v>
      </c>
      <c r="G92" s="6">
        <f t="shared" ref="G92" si="82">SUM(G93:G95)</f>
        <v>0</v>
      </c>
      <c r="H92" s="6">
        <f t="shared" ref="H92" si="83">SUM(H93:H95)</f>
        <v>0</v>
      </c>
      <c r="I92" s="6">
        <f t="shared" ref="I92" si="84">SUM(I93:I95)</f>
        <v>16</v>
      </c>
      <c r="J92" s="6">
        <f t="shared" ref="J92" si="85">SUM(J93:J95)</f>
        <v>26</v>
      </c>
      <c r="K92" s="4">
        <f t="shared" si="60"/>
        <v>42</v>
      </c>
    </row>
    <row r="93" spans="1:11" x14ac:dyDescent="0.25">
      <c r="A93" s="26"/>
      <c r="B93" s="7" t="s">
        <v>94</v>
      </c>
      <c r="C93" s="1" t="s">
        <v>6</v>
      </c>
      <c r="D93" s="1" t="s">
        <v>6</v>
      </c>
      <c r="E93" s="1" t="s">
        <v>6</v>
      </c>
      <c r="F93" s="1"/>
      <c r="G93" s="1" t="s">
        <v>6</v>
      </c>
      <c r="H93" s="1"/>
      <c r="I93" s="1">
        <v>4</v>
      </c>
      <c r="J93" s="23">
        <v>2</v>
      </c>
      <c r="K93" s="8">
        <f t="shared" si="60"/>
        <v>6</v>
      </c>
    </row>
    <row r="94" spans="1:11" x14ac:dyDescent="0.25">
      <c r="A94" s="26"/>
      <c r="B94" s="7" t="s">
        <v>95</v>
      </c>
      <c r="C94" s="1" t="s">
        <v>6</v>
      </c>
      <c r="D94" s="1" t="s">
        <v>6</v>
      </c>
      <c r="E94" s="1" t="s">
        <v>6</v>
      </c>
      <c r="F94" s="1"/>
      <c r="G94" s="1" t="s">
        <v>6</v>
      </c>
      <c r="H94" s="1"/>
      <c r="I94" s="1">
        <v>6</v>
      </c>
      <c r="J94" s="23">
        <v>12</v>
      </c>
      <c r="K94" s="8">
        <f t="shared" si="60"/>
        <v>18</v>
      </c>
    </row>
    <row r="95" spans="1:11" x14ac:dyDescent="0.25">
      <c r="A95" s="26"/>
      <c r="B95" s="7" t="s">
        <v>96</v>
      </c>
      <c r="C95" s="1" t="s">
        <v>6</v>
      </c>
      <c r="D95" s="1" t="s">
        <v>6</v>
      </c>
      <c r="E95" s="1" t="s">
        <v>6</v>
      </c>
      <c r="F95" s="1"/>
      <c r="G95" s="1" t="s">
        <v>6</v>
      </c>
      <c r="H95" s="1"/>
      <c r="I95" s="1">
        <v>6</v>
      </c>
      <c r="J95" s="23">
        <v>12</v>
      </c>
      <c r="K95" s="8">
        <f t="shared" si="60"/>
        <v>18</v>
      </c>
    </row>
    <row r="96" spans="1:11" x14ac:dyDescent="0.25">
      <c r="A96" s="26"/>
      <c r="B96" s="5" t="s">
        <v>97</v>
      </c>
      <c r="C96" s="6">
        <f>SUM(C97:C98)</f>
        <v>0</v>
      </c>
      <c r="D96" s="6">
        <f t="shared" ref="D96:E96" si="86">SUM(D97:D98)</f>
        <v>0</v>
      </c>
      <c r="E96" s="6">
        <f t="shared" si="86"/>
        <v>0</v>
      </c>
      <c r="F96" s="6">
        <f t="shared" ref="F96" si="87">SUM(F97:F98)</f>
        <v>0</v>
      </c>
      <c r="G96" s="6">
        <f t="shared" ref="G96" si="88">SUM(G97:G98)</f>
        <v>0</v>
      </c>
      <c r="H96" s="6">
        <f t="shared" ref="H96" si="89">SUM(H97:H98)</f>
        <v>0</v>
      </c>
      <c r="I96" s="6">
        <f t="shared" ref="I96" si="90">SUM(I97:I98)</f>
        <v>0</v>
      </c>
      <c r="J96" s="6">
        <f t="shared" ref="J96" si="91">SUM(J97:J98)</f>
        <v>36</v>
      </c>
      <c r="K96" s="4">
        <f t="shared" si="60"/>
        <v>36</v>
      </c>
    </row>
    <row r="97" spans="1:11" x14ac:dyDescent="0.25">
      <c r="A97" s="26"/>
      <c r="B97" s="7" t="s">
        <v>98</v>
      </c>
      <c r="C97" s="1" t="s">
        <v>6</v>
      </c>
      <c r="D97" s="1" t="s">
        <v>6</v>
      </c>
      <c r="E97" s="1" t="s">
        <v>6</v>
      </c>
      <c r="F97" s="1"/>
      <c r="G97" s="1" t="s">
        <v>6</v>
      </c>
      <c r="H97" s="1"/>
      <c r="I97" s="1">
        <v>0</v>
      </c>
      <c r="J97" s="23">
        <v>18</v>
      </c>
      <c r="K97" s="8">
        <f t="shared" si="60"/>
        <v>18</v>
      </c>
    </row>
    <row r="98" spans="1:11" x14ac:dyDescent="0.25">
      <c r="A98" s="26"/>
      <c r="B98" s="7" t="s">
        <v>99</v>
      </c>
      <c r="C98" s="1" t="s">
        <v>6</v>
      </c>
      <c r="D98" s="1" t="s">
        <v>6</v>
      </c>
      <c r="E98" s="1" t="s">
        <v>6</v>
      </c>
      <c r="F98" s="1"/>
      <c r="G98" s="1" t="s">
        <v>6</v>
      </c>
      <c r="H98" s="1"/>
      <c r="I98" s="1">
        <v>0</v>
      </c>
      <c r="J98" s="23">
        <v>18</v>
      </c>
      <c r="K98" s="8">
        <f t="shared" si="60"/>
        <v>18</v>
      </c>
    </row>
    <row r="99" spans="1:11" x14ac:dyDescent="0.25">
      <c r="A99" s="27"/>
      <c r="B99" s="9" t="s">
        <v>32</v>
      </c>
      <c r="C99" s="10">
        <f>SUM(C80,C84,C87,C92,C96)</f>
        <v>0</v>
      </c>
      <c r="D99" s="10">
        <f t="shared" ref="D99:J99" si="92">SUM(D80,D84,D87,D92,D96)</f>
        <v>0</v>
      </c>
      <c r="E99" s="10">
        <f t="shared" si="92"/>
        <v>72</v>
      </c>
      <c r="F99" s="10">
        <f t="shared" si="92"/>
        <v>72</v>
      </c>
      <c r="G99" s="10">
        <f t="shared" si="92"/>
        <v>36</v>
      </c>
      <c r="H99" s="10">
        <f t="shared" si="92"/>
        <v>36</v>
      </c>
      <c r="I99" s="10">
        <f t="shared" si="92"/>
        <v>16</v>
      </c>
      <c r="J99" s="10">
        <f t="shared" si="92"/>
        <v>62</v>
      </c>
      <c r="K99" s="10">
        <f t="shared" si="60"/>
        <v>294</v>
      </c>
    </row>
    <row r="100" spans="1:11" x14ac:dyDescent="0.25">
      <c r="A100" s="25" t="s">
        <v>131</v>
      </c>
      <c r="B100" s="5" t="s">
        <v>100</v>
      </c>
      <c r="C100" s="6">
        <f>SUM(C101:C103)</f>
        <v>0</v>
      </c>
      <c r="D100" s="6">
        <f t="shared" ref="D100:E100" si="93">SUM(D101:D103)</f>
        <v>0</v>
      </c>
      <c r="E100" s="6">
        <f t="shared" si="93"/>
        <v>0</v>
      </c>
      <c r="F100" s="6">
        <f t="shared" ref="F100" si="94">SUM(F101:F103)</f>
        <v>0</v>
      </c>
      <c r="G100" s="6">
        <f t="shared" ref="G100" si="95">SUM(G101:G103)</f>
        <v>18</v>
      </c>
      <c r="H100" s="6">
        <f t="shared" ref="H100" si="96">SUM(H101:H103)</f>
        <v>18</v>
      </c>
      <c r="I100" s="6">
        <f t="shared" ref="I100" si="97">SUM(I101:I103)</f>
        <v>16</v>
      </c>
      <c r="J100" s="6">
        <f t="shared" ref="J100" si="98">SUM(J101:J103)</f>
        <v>30</v>
      </c>
      <c r="K100" s="4">
        <f t="shared" si="60"/>
        <v>82</v>
      </c>
    </row>
    <row r="101" spans="1:11" x14ac:dyDescent="0.25">
      <c r="A101" s="26"/>
      <c r="B101" s="7" t="s">
        <v>101</v>
      </c>
      <c r="C101" s="1" t="s">
        <v>6</v>
      </c>
      <c r="D101" s="1" t="s">
        <v>6</v>
      </c>
      <c r="E101" s="1" t="s">
        <v>6</v>
      </c>
      <c r="F101" s="1"/>
      <c r="G101" s="1">
        <v>12</v>
      </c>
      <c r="H101" s="23">
        <v>12</v>
      </c>
      <c r="I101" s="1">
        <v>3</v>
      </c>
      <c r="J101" s="23">
        <v>2</v>
      </c>
      <c r="K101" s="8">
        <f t="shared" si="60"/>
        <v>29</v>
      </c>
    </row>
    <row r="102" spans="1:11" x14ac:dyDescent="0.25">
      <c r="A102" s="26"/>
      <c r="B102" s="7" t="s">
        <v>102</v>
      </c>
      <c r="C102" s="1" t="s">
        <v>6</v>
      </c>
      <c r="D102" s="1" t="s">
        <v>6</v>
      </c>
      <c r="E102" s="1" t="s">
        <v>6</v>
      </c>
      <c r="F102" s="1"/>
      <c r="G102" s="1">
        <v>6</v>
      </c>
      <c r="H102" s="23">
        <v>6</v>
      </c>
      <c r="I102" s="1">
        <v>3</v>
      </c>
      <c r="J102" s="23">
        <v>2</v>
      </c>
      <c r="K102" s="8">
        <f t="shared" si="60"/>
        <v>17</v>
      </c>
    </row>
    <row r="103" spans="1:11" x14ac:dyDescent="0.25">
      <c r="A103" s="26"/>
      <c r="B103" s="7" t="s">
        <v>103</v>
      </c>
      <c r="C103" s="1" t="s">
        <v>6</v>
      </c>
      <c r="D103" s="1" t="s">
        <v>6</v>
      </c>
      <c r="E103" s="1" t="s">
        <v>6</v>
      </c>
      <c r="F103" s="1"/>
      <c r="G103" s="1" t="s">
        <v>6</v>
      </c>
      <c r="H103" s="1"/>
      <c r="I103" s="1">
        <v>10</v>
      </c>
      <c r="J103" s="23">
        <v>26</v>
      </c>
      <c r="K103" s="8">
        <f t="shared" si="60"/>
        <v>36</v>
      </c>
    </row>
    <row r="104" spans="1:11" x14ac:dyDescent="0.25">
      <c r="A104" s="26"/>
      <c r="B104" s="5" t="s">
        <v>104</v>
      </c>
      <c r="C104" s="6">
        <f>SUM(C105:C107)</f>
        <v>0</v>
      </c>
      <c r="D104" s="6">
        <f t="shared" ref="D104:E104" si="99">SUM(D105:D107)</f>
        <v>0</v>
      </c>
      <c r="E104" s="6">
        <f t="shared" si="99"/>
        <v>0</v>
      </c>
      <c r="F104" s="6">
        <f t="shared" ref="F104" si="100">SUM(F105:F107)</f>
        <v>0</v>
      </c>
      <c r="G104" s="6">
        <f t="shared" ref="G104" si="101">SUM(G105:G107)</f>
        <v>18</v>
      </c>
      <c r="H104" s="6">
        <f t="shared" ref="H104" si="102">SUM(H105:H107)</f>
        <v>18</v>
      </c>
      <c r="I104" s="6">
        <f t="shared" ref="I104" si="103">SUM(I105:I107)</f>
        <v>16</v>
      </c>
      <c r="J104" s="6">
        <f t="shared" ref="J104" si="104">SUM(J105:J107)</f>
        <v>30</v>
      </c>
      <c r="K104" s="4">
        <f t="shared" si="60"/>
        <v>82</v>
      </c>
    </row>
    <row r="105" spans="1:11" x14ac:dyDescent="0.25">
      <c r="A105" s="26"/>
      <c r="B105" s="7" t="s">
        <v>105</v>
      </c>
      <c r="C105" s="1" t="s">
        <v>6</v>
      </c>
      <c r="D105" s="1" t="s">
        <v>6</v>
      </c>
      <c r="E105" s="1" t="s">
        <v>6</v>
      </c>
      <c r="F105" s="1"/>
      <c r="G105" s="1">
        <v>12</v>
      </c>
      <c r="H105" s="23">
        <v>12</v>
      </c>
      <c r="I105" s="1">
        <v>3</v>
      </c>
      <c r="J105" s="23">
        <v>2</v>
      </c>
      <c r="K105" s="8">
        <f t="shared" si="60"/>
        <v>29</v>
      </c>
    </row>
    <row r="106" spans="1:11" x14ac:dyDescent="0.25">
      <c r="A106" s="26"/>
      <c r="B106" s="7" t="s">
        <v>106</v>
      </c>
      <c r="C106" s="1" t="s">
        <v>6</v>
      </c>
      <c r="D106" s="1" t="s">
        <v>6</v>
      </c>
      <c r="E106" s="1" t="s">
        <v>6</v>
      </c>
      <c r="F106" s="1"/>
      <c r="G106" s="1">
        <v>6</v>
      </c>
      <c r="H106" s="23">
        <v>6</v>
      </c>
      <c r="I106" s="1">
        <v>3</v>
      </c>
      <c r="J106" s="23">
        <v>2</v>
      </c>
      <c r="K106" s="8">
        <f t="shared" si="60"/>
        <v>17</v>
      </c>
    </row>
    <row r="107" spans="1:11" x14ac:dyDescent="0.25">
      <c r="A107" s="26"/>
      <c r="B107" s="7" t="s">
        <v>107</v>
      </c>
      <c r="C107" s="1" t="s">
        <v>6</v>
      </c>
      <c r="D107" s="1" t="s">
        <v>6</v>
      </c>
      <c r="E107" s="1" t="s">
        <v>6</v>
      </c>
      <c r="F107" s="1"/>
      <c r="G107" s="1" t="s">
        <v>6</v>
      </c>
      <c r="H107" s="1"/>
      <c r="I107" s="1">
        <v>10</v>
      </c>
      <c r="J107" s="23">
        <v>26</v>
      </c>
      <c r="K107" s="8">
        <f t="shared" si="60"/>
        <v>36</v>
      </c>
    </row>
    <row r="108" spans="1:11" x14ac:dyDescent="0.25">
      <c r="A108" s="26"/>
      <c r="B108" s="5" t="s">
        <v>108</v>
      </c>
      <c r="C108" s="6">
        <f>SUM(C109:C111)</f>
        <v>0</v>
      </c>
      <c r="D108" s="6">
        <f t="shared" ref="D108:E108" si="105">SUM(D109:D111)</f>
        <v>0</v>
      </c>
      <c r="E108" s="6">
        <f t="shared" si="105"/>
        <v>0</v>
      </c>
      <c r="F108" s="6">
        <f t="shared" ref="F108" si="106">SUM(F109:F111)</f>
        <v>0</v>
      </c>
      <c r="G108" s="6">
        <f t="shared" ref="G108" si="107">SUM(G109:G111)</f>
        <v>18</v>
      </c>
      <c r="H108" s="6">
        <f t="shared" ref="H108" si="108">SUM(H109:H111)</f>
        <v>18</v>
      </c>
      <c r="I108" s="6">
        <f t="shared" ref="I108" si="109">SUM(I109:I111)</f>
        <v>16</v>
      </c>
      <c r="J108" s="6">
        <f t="shared" ref="J108" si="110">SUM(J109:J111)</f>
        <v>38</v>
      </c>
      <c r="K108" s="4">
        <f t="shared" si="60"/>
        <v>90</v>
      </c>
    </row>
    <row r="109" spans="1:11" x14ac:dyDescent="0.25">
      <c r="A109" s="26"/>
      <c r="B109" s="7" t="s">
        <v>109</v>
      </c>
      <c r="C109" s="1" t="s">
        <v>6</v>
      </c>
      <c r="D109" s="1" t="s">
        <v>6</v>
      </c>
      <c r="E109" s="1" t="s">
        <v>6</v>
      </c>
      <c r="F109" s="1"/>
      <c r="G109" s="24">
        <v>12</v>
      </c>
      <c r="H109" s="23">
        <v>12</v>
      </c>
      <c r="I109" s="1" t="s">
        <v>6</v>
      </c>
      <c r="J109" s="1"/>
      <c r="K109" s="8">
        <f t="shared" si="60"/>
        <v>24</v>
      </c>
    </row>
    <row r="110" spans="1:11" x14ac:dyDescent="0.25">
      <c r="A110" s="26"/>
      <c r="B110" s="7" t="s">
        <v>110</v>
      </c>
      <c r="C110" s="1" t="s">
        <v>6</v>
      </c>
      <c r="D110" s="1" t="s">
        <v>6</v>
      </c>
      <c r="E110" s="1" t="s">
        <v>6</v>
      </c>
      <c r="F110" s="1"/>
      <c r="G110" s="24">
        <v>6</v>
      </c>
      <c r="H110" s="23">
        <v>6</v>
      </c>
      <c r="I110" s="1">
        <v>16</v>
      </c>
      <c r="J110" s="23">
        <v>2</v>
      </c>
      <c r="K110" s="8">
        <f t="shared" si="60"/>
        <v>30</v>
      </c>
    </row>
    <row r="111" spans="1:11" x14ac:dyDescent="0.25">
      <c r="A111" s="26"/>
      <c r="B111" s="7" t="s">
        <v>111</v>
      </c>
      <c r="C111" s="1" t="s">
        <v>6</v>
      </c>
      <c r="D111" s="1" t="s">
        <v>6</v>
      </c>
      <c r="E111" s="1" t="s">
        <v>6</v>
      </c>
      <c r="F111" s="1"/>
      <c r="G111" s="1" t="s">
        <v>6</v>
      </c>
      <c r="H111" s="1"/>
      <c r="I111" s="1">
        <v>0</v>
      </c>
      <c r="J111" s="23">
        <v>36</v>
      </c>
      <c r="K111" s="8">
        <f t="shared" si="60"/>
        <v>36</v>
      </c>
    </row>
    <row r="112" spans="1:11" x14ac:dyDescent="0.25">
      <c r="A112" s="26"/>
      <c r="B112" s="5" t="s">
        <v>112</v>
      </c>
      <c r="C112" s="6">
        <f>SUM(C113:C115)</f>
        <v>0</v>
      </c>
      <c r="D112" s="6">
        <f t="shared" ref="D112:E112" si="111">SUM(D113:D115)</f>
        <v>0</v>
      </c>
      <c r="E112" s="6">
        <f t="shared" si="111"/>
        <v>0</v>
      </c>
      <c r="F112" s="6">
        <f t="shared" ref="F112" si="112">SUM(F113:F115)</f>
        <v>0</v>
      </c>
      <c r="G112" s="6">
        <f t="shared" ref="G112" si="113">SUM(G113:G115)</f>
        <v>18</v>
      </c>
      <c r="H112" s="6">
        <f t="shared" ref="H112" si="114">SUM(H113:H115)</f>
        <v>18</v>
      </c>
      <c r="I112" s="6">
        <f t="shared" ref="I112" si="115">SUM(I113:I115)</f>
        <v>16</v>
      </c>
      <c r="J112" s="6">
        <f t="shared" ref="J112" si="116">SUM(J113:J115)</f>
        <v>26</v>
      </c>
      <c r="K112" s="4">
        <f t="shared" si="60"/>
        <v>78</v>
      </c>
    </row>
    <row r="113" spans="1:11" x14ac:dyDescent="0.25">
      <c r="A113" s="26"/>
      <c r="B113" s="7" t="s">
        <v>113</v>
      </c>
      <c r="C113" s="1" t="s">
        <v>6</v>
      </c>
      <c r="D113" s="1" t="s">
        <v>6</v>
      </c>
      <c r="E113" s="1" t="s">
        <v>6</v>
      </c>
      <c r="F113" s="1"/>
      <c r="G113" s="24">
        <v>12</v>
      </c>
      <c r="H113" s="23">
        <v>12</v>
      </c>
      <c r="I113" s="1" t="s">
        <v>6</v>
      </c>
      <c r="J113" s="1"/>
      <c r="K113" s="8">
        <f t="shared" si="60"/>
        <v>24</v>
      </c>
    </row>
    <row r="114" spans="1:11" x14ac:dyDescent="0.25">
      <c r="A114" s="26"/>
      <c r="B114" s="7" t="s">
        <v>114</v>
      </c>
      <c r="C114" s="1" t="s">
        <v>6</v>
      </c>
      <c r="D114" s="1" t="s">
        <v>6</v>
      </c>
      <c r="E114" s="1" t="s">
        <v>6</v>
      </c>
      <c r="F114" s="1"/>
      <c r="G114" s="24">
        <v>6</v>
      </c>
      <c r="H114" s="23">
        <v>6</v>
      </c>
      <c r="I114" s="1">
        <v>12</v>
      </c>
      <c r="J114" s="1"/>
      <c r="K114" s="8">
        <f t="shared" si="60"/>
        <v>24</v>
      </c>
    </row>
    <row r="115" spans="1:11" x14ac:dyDescent="0.25">
      <c r="A115" s="26"/>
      <c r="B115" s="7" t="s">
        <v>115</v>
      </c>
      <c r="C115" s="1" t="s">
        <v>6</v>
      </c>
      <c r="D115" s="1" t="s">
        <v>6</v>
      </c>
      <c r="E115" s="1" t="s">
        <v>6</v>
      </c>
      <c r="F115" s="1"/>
      <c r="G115" s="1" t="s">
        <v>6</v>
      </c>
      <c r="H115" s="1"/>
      <c r="I115" s="1">
        <v>4</v>
      </c>
      <c r="J115" s="23">
        <v>26</v>
      </c>
      <c r="K115" s="8">
        <f t="shared" si="60"/>
        <v>30</v>
      </c>
    </row>
    <row r="116" spans="1:11" x14ac:dyDescent="0.25">
      <c r="A116" s="26"/>
      <c r="B116" s="5" t="s">
        <v>116</v>
      </c>
      <c r="C116" s="6">
        <f>SUM(C117:C118)</f>
        <v>0</v>
      </c>
      <c r="D116" s="6">
        <f t="shared" ref="D116:E116" si="117">SUM(D117:D118)</f>
        <v>0</v>
      </c>
      <c r="E116" s="6">
        <f t="shared" si="117"/>
        <v>0</v>
      </c>
      <c r="F116" s="6">
        <f t="shared" ref="F116" si="118">SUM(F117:F118)</f>
        <v>0</v>
      </c>
      <c r="G116" s="6">
        <f t="shared" ref="G116" si="119">SUM(G117:G118)</f>
        <v>18</v>
      </c>
      <c r="H116" s="6">
        <f t="shared" ref="H116" si="120">SUM(H117:H118)</f>
        <v>18</v>
      </c>
      <c r="I116" s="6">
        <f t="shared" ref="I116" si="121">SUM(I117:I118)</f>
        <v>16</v>
      </c>
      <c r="J116" s="6">
        <f t="shared" ref="J116" si="122">SUM(J117:J118)</f>
        <v>52</v>
      </c>
      <c r="K116" s="4">
        <f t="shared" si="60"/>
        <v>104</v>
      </c>
    </row>
    <row r="117" spans="1:11" x14ac:dyDescent="0.25">
      <c r="A117" s="26"/>
      <c r="B117" s="7" t="s">
        <v>117</v>
      </c>
      <c r="C117" s="1" t="s">
        <v>6</v>
      </c>
      <c r="D117" s="1" t="s">
        <v>6</v>
      </c>
      <c r="E117" s="1" t="s">
        <v>6</v>
      </c>
      <c r="F117" s="1"/>
      <c r="G117" s="24">
        <v>18</v>
      </c>
      <c r="H117" s="23">
        <v>18</v>
      </c>
      <c r="I117" s="1">
        <v>8</v>
      </c>
      <c r="J117" s="23">
        <v>24</v>
      </c>
      <c r="K117" s="8">
        <f t="shared" si="60"/>
        <v>68</v>
      </c>
    </row>
    <row r="118" spans="1:11" x14ac:dyDescent="0.25">
      <c r="A118" s="26"/>
      <c r="B118" s="7" t="s">
        <v>118</v>
      </c>
      <c r="C118" s="1" t="s">
        <v>6</v>
      </c>
      <c r="D118" s="1" t="s">
        <v>6</v>
      </c>
      <c r="E118" s="1" t="s">
        <v>6</v>
      </c>
      <c r="F118" s="1"/>
      <c r="G118" s="1" t="s">
        <v>6</v>
      </c>
      <c r="H118" s="1"/>
      <c r="I118" s="1">
        <v>8</v>
      </c>
      <c r="J118" s="23">
        <v>28</v>
      </c>
      <c r="K118" s="8">
        <f t="shared" si="60"/>
        <v>36</v>
      </c>
    </row>
    <row r="119" spans="1:11" x14ac:dyDescent="0.25">
      <c r="A119" s="26"/>
      <c r="B119" s="5" t="s">
        <v>119</v>
      </c>
      <c r="C119" s="6">
        <f>SUM(C120:C122)</f>
        <v>0</v>
      </c>
      <c r="D119" s="6">
        <f t="shared" ref="D119:E119" si="123">SUM(D120:D122)</f>
        <v>0</v>
      </c>
      <c r="E119" s="6">
        <f t="shared" si="123"/>
        <v>0</v>
      </c>
      <c r="F119" s="6">
        <f t="shared" ref="F119" si="124">SUM(F120:F122)</f>
        <v>0</v>
      </c>
      <c r="G119" s="6">
        <f t="shared" ref="G119" si="125">SUM(G120:G122)</f>
        <v>0</v>
      </c>
      <c r="H119" s="6">
        <f t="shared" ref="H119" si="126">SUM(H120:H122)</f>
        <v>0</v>
      </c>
      <c r="I119" s="6">
        <f t="shared" ref="I119" si="127">SUM(I120:I122)</f>
        <v>16</v>
      </c>
      <c r="J119" s="6">
        <f t="shared" ref="J119" si="128">SUM(J120:J122)</f>
        <v>44</v>
      </c>
      <c r="K119" s="4">
        <f t="shared" si="60"/>
        <v>60</v>
      </c>
    </row>
    <row r="120" spans="1:11" x14ac:dyDescent="0.25">
      <c r="A120" s="26"/>
      <c r="B120" s="7" t="s">
        <v>120</v>
      </c>
      <c r="C120" s="1" t="s">
        <v>6</v>
      </c>
      <c r="D120" s="1" t="s">
        <v>6</v>
      </c>
      <c r="E120" s="1" t="s">
        <v>6</v>
      </c>
      <c r="F120" s="1"/>
      <c r="G120" s="1" t="s">
        <v>6</v>
      </c>
      <c r="H120" s="1"/>
      <c r="I120" s="1">
        <v>4</v>
      </c>
      <c r="J120" s="23">
        <v>8</v>
      </c>
      <c r="K120" s="8">
        <f t="shared" si="60"/>
        <v>12</v>
      </c>
    </row>
    <row r="121" spans="1:11" ht="23" x14ac:dyDescent="0.25">
      <c r="A121" s="26"/>
      <c r="B121" s="11" t="s">
        <v>121</v>
      </c>
      <c r="C121" s="1" t="s">
        <v>6</v>
      </c>
      <c r="D121" s="1" t="s">
        <v>6</v>
      </c>
      <c r="E121" s="1" t="s">
        <v>6</v>
      </c>
      <c r="F121" s="1"/>
      <c r="G121" s="1" t="s">
        <v>6</v>
      </c>
      <c r="H121" s="1"/>
      <c r="I121" s="1">
        <v>4</v>
      </c>
      <c r="J121" s="23">
        <v>8</v>
      </c>
      <c r="K121" s="8">
        <f t="shared" si="60"/>
        <v>12</v>
      </c>
    </row>
    <row r="122" spans="1:11" x14ac:dyDescent="0.25">
      <c r="A122" s="26"/>
      <c r="B122" s="7" t="s">
        <v>122</v>
      </c>
      <c r="C122" s="1" t="s">
        <v>6</v>
      </c>
      <c r="D122" s="1" t="s">
        <v>6</v>
      </c>
      <c r="E122" s="1" t="s">
        <v>6</v>
      </c>
      <c r="F122" s="1"/>
      <c r="G122" s="1" t="s">
        <v>6</v>
      </c>
      <c r="H122" s="1"/>
      <c r="I122" s="1">
        <v>8</v>
      </c>
      <c r="J122" s="23">
        <v>28</v>
      </c>
      <c r="K122" s="8">
        <f t="shared" si="60"/>
        <v>36</v>
      </c>
    </row>
    <row r="123" spans="1:11" x14ac:dyDescent="0.25">
      <c r="A123" s="27"/>
      <c r="B123" s="9" t="s">
        <v>32</v>
      </c>
      <c r="C123" s="10">
        <f>SUM(C100,C104,C108,C112,C116,C119)</f>
        <v>0</v>
      </c>
      <c r="D123" s="10">
        <f t="shared" ref="D123:J123" si="129">SUM(D100,D104,D108,D112,D116,D119)</f>
        <v>0</v>
      </c>
      <c r="E123" s="10">
        <f t="shared" si="129"/>
        <v>0</v>
      </c>
      <c r="F123" s="10">
        <f t="shared" si="129"/>
        <v>0</v>
      </c>
      <c r="G123" s="10">
        <f t="shared" si="129"/>
        <v>90</v>
      </c>
      <c r="H123" s="10">
        <f t="shared" si="129"/>
        <v>90</v>
      </c>
      <c r="I123" s="10">
        <f t="shared" si="129"/>
        <v>96</v>
      </c>
      <c r="J123" s="10">
        <f t="shared" si="129"/>
        <v>220</v>
      </c>
      <c r="K123" s="10">
        <f t="shared" si="60"/>
        <v>496</v>
      </c>
    </row>
    <row r="124" spans="1:11" ht="14.5" customHeight="1" x14ac:dyDescent="0.25">
      <c r="A124" s="30" t="s">
        <v>139</v>
      </c>
      <c r="B124" s="31"/>
      <c r="C124" s="15">
        <f>C3</f>
        <v>252</v>
      </c>
      <c r="D124" s="15">
        <f>D3</f>
        <v>324</v>
      </c>
      <c r="E124" s="15">
        <f>E3</f>
        <v>288</v>
      </c>
      <c r="F124" s="15"/>
      <c r="G124" s="15">
        <f>G3</f>
        <v>252</v>
      </c>
      <c r="H124" s="15"/>
      <c r="I124" s="15">
        <f>I3</f>
        <v>206</v>
      </c>
      <c r="J124" s="15"/>
      <c r="K124" s="8">
        <f t="shared" si="60"/>
        <v>1322</v>
      </c>
    </row>
    <row r="125" spans="1:11" ht="14.5" customHeight="1" x14ac:dyDescent="0.25">
      <c r="A125" s="30" t="s">
        <v>133</v>
      </c>
      <c r="B125" s="31"/>
      <c r="C125" s="15"/>
      <c r="D125" s="15"/>
      <c r="E125" s="15" t="str">
        <f>E63</f>
        <v/>
      </c>
      <c r="F125" s="16">
        <f>F3</f>
        <v>216</v>
      </c>
      <c r="G125" s="15"/>
      <c r="H125" s="16">
        <f>H3</f>
        <v>252</v>
      </c>
      <c r="I125" s="15"/>
      <c r="J125" s="16">
        <f>J3</f>
        <v>496</v>
      </c>
      <c r="K125" s="4">
        <f t="shared" si="60"/>
        <v>964</v>
      </c>
    </row>
    <row r="126" spans="1:11" x14ac:dyDescent="0.25">
      <c r="A126" s="32" t="s">
        <v>132</v>
      </c>
      <c r="B126" s="32"/>
      <c r="C126" s="17"/>
      <c r="D126" s="17"/>
      <c r="E126" s="17"/>
      <c r="F126" s="52">
        <v>300</v>
      </c>
      <c r="G126" s="17" t="s">
        <v>134</v>
      </c>
      <c r="H126" s="17"/>
      <c r="I126" s="17"/>
      <c r="J126" s="17"/>
      <c r="K126" s="8">
        <f t="shared" si="60"/>
        <v>300</v>
      </c>
    </row>
    <row r="127" spans="1:11" ht="14.5" customHeight="1" x14ac:dyDescent="0.25">
      <c r="A127" s="33" t="s">
        <v>135</v>
      </c>
      <c r="B127" s="34"/>
      <c r="C127" s="2"/>
      <c r="D127" s="22"/>
      <c r="E127" s="36">
        <f>SUM(E124:F126)</f>
        <v>804</v>
      </c>
      <c r="F127" s="37"/>
      <c r="G127" s="36">
        <f>SUM(G124:H126)</f>
        <v>504</v>
      </c>
      <c r="H127" s="37"/>
      <c r="I127" s="36">
        <f>SUM(I124:J126)</f>
        <v>702</v>
      </c>
      <c r="J127" s="37"/>
      <c r="K127" s="4">
        <f t="shared" si="60"/>
        <v>2010</v>
      </c>
    </row>
    <row r="128" spans="1:11" x14ac:dyDescent="0.25">
      <c r="A128" s="35" t="s">
        <v>136</v>
      </c>
      <c r="B128" s="35"/>
      <c r="C128" s="2"/>
      <c r="D128" s="2"/>
      <c r="E128" s="19"/>
      <c r="F128" s="19">
        <f>SUM(F125:F126)/E127</f>
        <v>0.64179104477611937</v>
      </c>
      <c r="G128" s="2"/>
      <c r="H128" s="19">
        <f>H125/G127</f>
        <v>0.5</v>
      </c>
      <c r="I128" s="19"/>
      <c r="J128" s="19">
        <f>J125/I127</f>
        <v>0.70655270655270652</v>
      </c>
      <c r="K128" s="18"/>
    </row>
    <row r="129" spans="2:11" x14ac:dyDescent="0.25">
      <c r="B129" s="14"/>
    </row>
    <row r="130" spans="2:11" ht="14.5" customHeight="1" x14ac:dyDescent="0.25">
      <c r="B130" s="28" t="s">
        <v>123</v>
      </c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2:11" x14ac:dyDescent="0.25">
      <c r="B131" s="28"/>
      <c r="C131" s="28"/>
      <c r="D131" s="28"/>
      <c r="E131" s="28"/>
      <c r="F131" s="28"/>
      <c r="G131" s="28"/>
      <c r="H131" s="28"/>
      <c r="I131" s="28"/>
      <c r="J131" s="28"/>
      <c r="K131" s="28"/>
    </row>
  </sheetData>
  <mergeCells count="23">
    <mergeCell ref="A28:A37"/>
    <mergeCell ref="A53:A79"/>
    <mergeCell ref="K1:K2"/>
    <mergeCell ref="A1:B2"/>
    <mergeCell ref="E1:F1"/>
    <mergeCell ref="G1:H1"/>
    <mergeCell ref="I1:J1"/>
    <mergeCell ref="A80:A99"/>
    <mergeCell ref="A100:A123"/>
    <mergeCell ref="B130:K131"/>
    <mergeCell ref="A3:B3"/>
    <mergeCell ref="A38:A52"/>
    <mergeCell ref="A124:B124"/>
    <mergeCell ref="A125:B125"/>
    <mergeCell ref="A126:B126"/>
    <mergeCell ref="A127:B127"/>
    <mergeCell ref="A128:B128"/>
    <mergeCell ref="E127:F127"/>
    <mergeCell ref="G127:H127"/>
    <mergeCell ref="I127:J127"/>
    <mergeCell ref="A4:A8"/>
    <mergeCell ref="A9:A13"/>
    <mergeCell ref="A14:A2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ignoredErrors>
    <ignoredError sqref="I5:I8 G10:G13 C18:C26 I15:I22 C31:C32 I29:I32 I34:I36 C54:D57 I54:I57 C46:D51 I46:I51 C39:D44 I39:I44 I59:I61 G63:G64 C66:E71 I66:I71 G73:G78 C81:D83 I81:I83 C85:D86 I85:I86 C88:E91 I88:I91 G93:G95 G97:G98 G103 G107 I109 G111 G115 I113 G118 G120:G122 C120:E122 C117:E118 C113:E115 C109:E111 C105:E107 C101:E103 C97:E98 C93:E95 C73:E78 C59:E64 E35:E36 D34:E34 E31:E32 D29:E30 E18:E22 D15:E17 C10:E13 D5:E8 G85:G86 G81:G83 G39:G44 G46:G51 G54:G57 G34:G36 G29:G32 G15:G22 G5:G8 E24:E26 I24:I26 G24:G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2022-02-14T10:55:27Z</cp:lastPrinted>
  <dcterms:created xsi:type="dcterms:W3CDTF">2021-09-20T08:27:47Z</dcterms:created>
  <dcterms:modified xsi:type="dcterms:W3CDTF">2024-09-13T09:50:11Z</dcterms:modified>
</cp:coreProperties>
</file>