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3_2024_tanév\Duális képzőhelyek_2023-2024\Képzési programok_2023-2024\"/>
    </mc:Choice>
  </mc:AlternateContent>
  <xr:revisionPtr revIDLastSave="0" documentId="13_ncr:1_{185F5C8E-58EF-44C8-B1E8-E43EFDACC1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zakác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4" i="1" l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H8" i="1"/>
  <c r="H7" i="1"/>
  <c r="H6" i="1"/>
  <c r="H5" i="1"/>
  <c r="G64" i="1"/>
  <c r="F64" i="1"/>
  <c r="E64" i="1"/>
  <c r="D64" i="1"/>
  <c r="C64" i="1"/>
  <c r="G55" i="1"/>
  <c r="F55" i="1"/>
  <c r="E55" i="1"/>
  <c r="D55" i="1"/>
  <c r="C55" i="1"/>
  <c r="G45" i="1"/>
  <c r="F45" i="1"/>
  <c r="E45" i="1"/>
  <c r="D45" i="1"/>
  <c r="C45" i="1"/>
  <c r="G39" i="1"/>
  <c r="F39" i="1"/>
  <c r="E39" i="1"/>
  <c r="D39" i="1"/>
  <c r="C39" i="1"/>
  <c r="G28" i="1"/>
  <c r="F28" i="1"/>
  <c r="E28" i="1"/>
  <c r="D28" i="1"/>
  <c r="C28" i="1"/>
  <c r="G22" i="1"/>
  <c r="F22" i="1"/>
  <c r="E22" i="1"/>
  <c r="D22" i="1"/>
  <c r="C22" i="1"/>
  <c r="H22" i="1" s="1"/>
  <c r="G18" i="1"/>
  <c r="F18" i="1"/>
  <c r="E18" i="1"/>
  <c r="D18" i="1"/>
  <c r="C18" i="1"/>
  <c r="G14" i="1"/>
  <c r="G27" i="1" s="1"/>
  <c r="F14" i="1"/>
  <c r="E14" i="1"/>
  <c r="E27" i="1" s="1"/>
  <c r="D14" i="1"/>
  <c r="C14" i="1"/>
  <c r="G9" i="1"/>
  <c r="F9" i="1"/>
  <c r="E9" i="1"/>
  <c r="D9" i="1"/>
  <c r="C9" i="1"/>
  <c r="G4" i="1"/>
  <c r="F4" i="1"/>
  <c r="E4" i="1"/>
  <c r="D4" i="1"/>
  <c r="C4" i="1"/>
  <c r="C27" i="1" l="1"/>
  <c r="H4" i="1"/>
  <c r="C75" i="1"/>
  <c r="C3" i="1" s="1"/>
  <c r="C76" i="1" s="1"/>
  <c r="F27" i="1"/>
  <c r="H27" i="1"/>
  <c r="H64" i="1"/>
  <c r="H9" i="1"/>
  <c r="H18" i="1"/>
  <c r="H14" i="1"/>
  <c r="D27" i="1"/>
  <c r="F75" i="1"/>
  <c r="F3" i="1" s="1"/>
  <c r="F76" i="1" s="1"/>
  <c r="H28" i="1"/>
  <c r="G75" i="1"/>
  <c r="G3" i="1" s="1"/>
  <c r="G77" i="1" s="1"/>
  <c r="H55" i="1"/>
  <c r="E75" i="1"/>
  <c r="E3" i="1" s="1"/>
  <c r="E77" i="1" s="1"/>
  <c r="H39" i="1"/>
  <c r="D75" i="1"/>
  <c r="H45" i="1"/>
  <c r="H77" i="1" l="1"/>
  <c r="F79" i="1"/>
  <c r="G80" i="1" s="1"/>
  <c r="H75" i="1"/>
  <c r="D3" i="1"/>
  <c r="H3" i="1" l="1"/>
  <c r="D76" i="1"/>
  <c r="H76" i="1" s="1"/>
  <c r="D79" i="1" l="1"/>
  <c r="H79" i="1" s="1"/>
  <c r="E80" i="1"/>
</calcChain>
</file>

<file path=xl/sharedStrings.xml><?xml version="1.0" encoding="utf-8"?>
<sst xmlns="http://schemas.openxmlformats.org/spreadsheetml/2006/main" count="214" uniqueCount="90">
  <si>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</si>
  <si>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</si>
  <si>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</si>
  <si>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</si>
  <si>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</si>
  <si>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</si>
  <si>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</si>
  <si>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</si>
  <si>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</si>
  <si>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</si>
  <si>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</si>
  <si>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</si>
  <si>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</si>
  <si>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</si>
  <si>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Turizmus-vendéglátás alapozás</t>
  </si>
  <si>
    <t xml:space="preserve">A munka világa </t>
  </si>
  <si>
    <t xml:space="preserve">Alapvető szakmai elvárások </t>
  </si>
  <si>
    <t xml:space="preserve">Kommunikáció és vendégkapcsolatok </t>
  </si>
  <si>
    <t xml:space="preserve">Munkabiztonság és egészségvédelem </t>
  </si>
  <si>
    <t xml:space="preserve">IKT a vendéglátásban  </t>
  </si>
  <si>
    <t xml:space="preserve">Digitális eszközök a vendéglátásban </t>
  </si>
  <si>
    <t xml:space="preserve">Digitális tananyagtartalmak alkalmazása  </t>
  </si>
  <si>
    <t xml:space="preserve">Digitális eszközök a turizmusban </t>
  </si>
  <si>
    <t xml:space="preserve">Termelési, értékesítési és turisztikai alapismeretek </t>
  </si>
  <si>
    <t xml:space="preserve">A cukrászati termelés alapjai </t>
  </si>
  <si>
    <t xml:space="preserve">Az ételkészítés alapjai </t>
  </si>
  <si>
    <t xml:space="preserve">A vendégtéri értékesítés alapjai </t>
  </si>
  <si>
    <t xml:space="preserve">A turisztikai és szálláshelyi tevékenység alapjai </t>
  </si>
  <si>
    <t xml:space="preserve">Tanulási terület összóraszáma </t>
  </si>
  <si>
    <t xml:space="preserve">Előkészítés és élelmiszerfeldolgozás </t>
  </si>
  <si>
    <t xml:space="preserve">Előkészítés   </t>
  </si>
  <si>
    <t xml:space="preserve">Alapműveletek, fűszerezés, ízesítés </t>
  </si>
  <si>
    <t xml:space="preserve">Alaplevek, rövid levek, kivonatok és pecsenyelevek </t>
  </si>
  <si>
    <t xml:space="preserve">Alapkészítmények </t>
  </si>
  <si>
    <t xml:space="preserve">Sűrítési eljárások </t>
  </si>
  <si>
    <t xml:space="preserve">Bundázási eljárások </t>
  </si>
  <si>
    <t xml:space="preserve">Mártások  </t>
  </si>
  <si>
    <t xml:space="preserve">Töltelék áruk (kolbászok, terrinek, pástétomok, galantinok) </t>
  </si>
  <si>
    <t xml:space="preserve">Pékáruk és cukrászati alaptészták </t>
  </si>
  <si>
    <t xml:space="preserve">Savanyítás, tartósítás </t>
  </si>
  <si>
    <t xml:space="preserve">Konyhai berendezések-gépek ismerete, kezelése, programozása </t>
  </si>
  <si>
    <t xml:space="preserve">Kézi szerszámok  </t>
  </si>
  <si>
    <t xml:space="preserve">Hűtő és fagyasztó berendezések  </t>
  </si>
  <si>
    <t xml:space="preserve">Főző és sütő berendezések  </t>
  </si>
  <si>
    <t xml:space="preserve">Egyéb berendezések és gépek  </t>
  </si>
  <si>
    <t xml:space="preserve">Karbantartási és üzemeltetési ismeretek </t>
  </si>
  <si>
    <t xml:space="preserve">Ételkészítés-technológiai ismeretek </t>
  </si>
  <si>
    <t xml:space="preserve">Főzés </t>
  </si>
  <si>
    <t xml:space="preserve">Gőzőlés </t>
  </si>
  <si>
    <t xml:space="preserve">Párolás </t>
  </si>
  <si>
    <t xml:space="preserve">Sütés I. </t>
  </si>
  <si>
    <t xml:space="preserve">Sütés II. </t>
  </si>
  <si>
    <t xml:space="preserve">Különleges technológiák </t>
  </si>
  <si>
    <t xml:space="preserve">Cukrászat </t>
  </si>
  <si>
    <t xml:space="preserve">Speciális ételek (mentes, kímélő) </t>
  </si>
  <si>
    <t xml:space="preserve">Ételkészítés árukosárból </t>
  </si>
  <si>
    <t xml:space="preserve">Ételek tálalása </t>
  </si>
  <si>
    <t xml:space="preserve">Alapvető tálalási formák, lehetőségek  </t>
  </si>
  <si>
    <t xml:space="preserve">Szezononális alapanyagok használata  </t>
  </si>
  <si>
    <t xml:space="preserve">Heti menük összeállítása  </t>
  </si>
  <si>
    <t xml:space="preserve">Alkalmi menük összeállítása  </t>
  </si>
  <si>
    <t xml:space="preserve">Rendezvényekkel kapcsolatos teendők </t>
  </si>
  <si>
    <t xml:space="preserve">Nemzetközi ételismeret </t>
  </si>
  <si>
    <t xml:space="preserve">Büfék összeállítása és tálalása  </t>
  </si>
  <si>
    <t xml:space="preserve">Kalkuláció összeállítása  </t>
  </si>
  <si>
    <t xml:space="preserve">Anyaggazdálkodás, adminisztráció, elszámoltatás </t>
  </si>
  <si>
    <t xml:space="preserve">Áruátvétel </t>
  </si>
  <si>
    <t xml:space="preserve">Árugazdálkodási szoftverek használata </t>
  </si>
  <si>
    <t xml:space="preserve">Élelmiszer- és árukészlet ellenőrzése </t>
  </si>
  <si>
    <t xml:space="preserve">Az anyagfelhasználás kiszámítása </t>
  </si>
  <si>
    <t xml:space="preserve">Vételezés, rendelési mennyiség megállapítása </t>
  </si>
  <si>
    <t xml:space="preserve">Raktározás </t>
  </si>
  <si>
    <t xml:space="preserve">Árképzés </t>
  </si>
  <si>
    <t xml:space="preserve">Bizonylatolás </t>
  </si>
  <si>
    <t xml:space="preserve">Elszámoltatás </t>
  </si>
  <si>
    <t xml:space="preserve">Készletgazdálkodás </t>
  </si>
  <si>
    <t xml:space="preserve">Egybefüggő szakmai gyakorlat: 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</si>
  <si>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</si>
  <si>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</si>
  <si>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</si>
  <si>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</si>
  <si>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</si>
  <si>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</si>
  <si>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</si>
  <si>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Duális képzőhelyen oktatott tartalmak aránya:</t>
  </si>
  <si>
    <t>Képzés a gazdálkodó szervezetnél:</t>
  </si>
  <si>
    <t>Összesen:</t>
  </si>
  <si>
    <t>Szakács - középszintű képzés</t>
  </si>
  <si>
    <t>Szakács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</si>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</sst>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topLeftCell="A61" zoomScale="85" zoomScaleNormal="85" workbookViewId="0">
      <selection activeCell="F76" sqref="F76:G77"/>
    </sheetView>
  </sheetViews>
  <sheetFormatPr defaultRowHeight="11.5" x14ac:dyDescent="0.25"/>
  <cols>
    <col min="1" max="1" width="10.6328125" style="1" customWidth="1"/>
    <col min="2" max="2" width="25.6328125" style="1" customWidth="1"/>
    <col min="3" max="8" width="10.6328125" style="1" customWidth="1"/>
    <col min="9" max="16384" width="8.7265625" style="1"/>
  </cols>
  <sheetData>
    <row r="1" spans="1:8" x14ac:dyDescent="0.25">
      <c r="A1" s="36" t="s">
        <v>77</v>
      </c>
      <c r="B1" s="37"/>
      <c r="C1" s="19" t="s">
        <v>78</v>
      </c>
      <c r="D1" s="35" t="s">
        <v>79</v>
      </c>
      <c r="E1" s="35"/>
      <c r="F1" s="35" t="s">
        <v>80</v>
      </c>
      <c r="G1" s="35"/>
      <c r="H1" s="23" t="s">
        <v>81</v>
      </c>
    </row>
    <row r="2" spans="1:8" ht="34.5" x14ac:dyDescent="0.25">
      <c r="A2" s="24" t="s">
        <v>88</v>
      </c>
      <c r="B2" s="25"/>
      <c r="C2" s="17" t="s">
        <v>82</v>
      </c>
      <c r="D2" s="17" t="s">
        <v>82</v>
      </c>
      <c r="E2" s="20" t="s">
        <v>83</v>
      </c>
      <c r="F2" s="17" t="s">
        <v>82</v>
      </c>
      <c r="G2" s="20" t="s">
        <v>83</v>
      </c>
      <c r="H2" s="23"/>
    </row>
    <row r="3" spans="1:8" x14ac:dyDescent="0.25">
      <c r="A3" s="23" t="s">
        <v>0</v>
      </c>
      <c r="B3" s="23"/>
      <c r="C3" s="3">
        <f>SUM(C4,C9,C27,C75)</f>
        <v>576</v>
      </c>
      <c r="D3" s="3">
        <f t="shared" ref="D3:G3" si="0">SUM(D4,D9,D27,D75)</f>
        <v>270</v>
      </c>
      <c r="E3" s="3">
        <f t="shared" si="0"/>
        <v>630</v>
      </c>
      <c r="F3" s="3">
        <f t="shared" si="0"/>
        <v>232.5</v>
      </c>
      <c r="G3" s="3">
        <f t="shared" si="0"/>
        <v>542.5</v>
      </c>
      <c r="H3" s="4">
        <f>SUM(C3:G3)</f>
        <v>2251</v>
      </c>
    </row>
    <row r="4" spans="1:8" x14ac:dyDescent="0.25">
      <c r="A4" s="29" t="s">
        <v>1</v>
      </c>
      <c r="B4" s="5" t="s">
        <v>2</v>
      </c>
      <c r="C4" s="3">
        <f>SUM(C5:C8)</f>
        <v>18</v>
      </c>
      <c r="D4" s="3">
        <f t="shared" ref="D4:G4" si="1">SUM(D5:D8)</f>
        <v>0</v>
      </c>
      <c r="E4" s="3">
        <f t="shared" si="1"/>
        <v>0</v>
      </c>
      <c r="F4" s="3">
        <f t="shared" si="1"/>
        <v>0</v>
      </c>
      <c r="G4" s="3">
        <f t="shared" si="1"/>
        <v>0</v>
      </c>
      <c r="H4" s="4">
        <f t="shared" ref="H4:H67" si="2">SUM(C4:G4)</f>
        <v>18</v>
      </c>
    </row>
    <row r="5" spans="1:8" x14ac:dyDescent="0.25">
      <c r="A5" s="29"/>
      <c r="B5" s="2" t="s">
        <v>3</v>
      </c>
      <c r="C5" s="17">
        <v>5</v>
      </c>
      <c r="D5" s="17" t="s">
        <v>4</v>
      </c>
      <c r="E5" s="17"/>
      <c r="F5" s="17" t="s">
        <v>4</v>
      </c>
      <c r="G5" s="17"/>
      <c r="H5" s="6">
        <f t="shared" si="2"/>
        <v>5</v>
      </c>
    </row>
    <row r="6" spans="1:8" x14ac:dyDescent="0.25">
      <c r="A6" s="29"/>
      <c r="B6" s="2" t="s">
        <v>5</v>
      </c>
      <c r="C6" s="17">
        <v>5</v>
      </c>
      <c r="D6" s="17" t="s">
        <v>4</v>
      </c>
      <c r="E6" s="17"/>
      <c r="F6" s="17" t="s">
        <v>4</v>
      </c>
      <c r="G6" s="17"/>
      <c r="H6" s="6">
        <f t="shared" si="2"/>
        <v>5</v>
      </c>
    </row>
    <row r="7" spans="1:8" x14ac:dyDescent="0.25">
      <c r="A7" s="29"/>
      <c r="B7" s="2" t="s">
        <v>6</v>
      </c>
      <c r="C7" s="17">
        <v>5</v>
      </c>
      <c r="D7" s="17" t="s">
        <v>4</v>
      </c>
      <c r="E7" s="17"/>
      <c r="F7" s="17" t="s">
        <v>4</v>
      </c>
      <c r="G7" s="17"/>
      <c r="H7" s="6">
        <f t="shared" si="2"/>
        <v>5</v>
      </c>
    </row>
    <row r="8" spans="1:8" x14ac:dyDescent="0.25">
      <c r="A8" s="29"/>
      <c r="B8" s="2" t="s">
        <v>7</v>
      </c>
      <c r="C8" s="17">
        <v>3</v>
      </c>
      <c r="D8" s="17" t="s">
        <v>4</v>
      </c>
      <c r="E8" s="17"/>
      <c r="F8" s="17" t="s">
        <v>4</v>
      </c>
      <c r="G8" s="17"/>
      <c r="H8" s="6">
        <f t="shared" si="2"/>
        <v>3</v>
      </c>
    </row>
    <row r="9" spans="1:8" x14ac:dyDescent="0.25">
      <c r="A9" s="29" t="s">
        <v>8</v>
      </c>
      <c r="B9" s="5" t="s">
        <v>9</v>
      </c>
      <c r="C9" s="3">
        <f>SUM(C10:C13)</f>
        <v>0</v>
      </c>
      <c r="D9" s="3">
        <f t="shared" ref="D9:G9" si="3">SUM(D10:D13)</f>
        <v>0</v>
      </c>
      <c r="E9" s="3">
        <f t="shared" si="3"/>
        <v>0</v>
      </c>
      <c r="F9" s="3">
        <f t="shared" si="3"/>
        <v>62</v>
      </c>
      <c r="G9" s="3">
        <f t="shared" si="3"/>
        <v>0</v>
      </c>
      <c r="H9" s="4">
        <f t="shared" si="2"/>
        <v>62</v>
      </c>
    </row>
    <row r="10" spans="1:8" ht="23" x14ac:dyDescent="0.25">
      <c r="A10" s="29"/>
      <c r="B10" s="2" t="s">
        <v>10</v>
      </c>
      <c r="C10" s="17" t="s">
        <v>4</v>
      </c>
      <c r="D10" s="17" t="s">
        <v>4</v>
      </c>
      <c r="E10" s="17"/>
      <c r="F10" s="17">
        <v>11</v>
      </c>
      <c r="G10" s="17"/>
      <c r="H10" s="6">
        <f t="shared" si="2"/>
        <v>11</v>
      </c>
    </row>
    <row r="11" spans="1:8" x14ac:dyDescent="0.25">
      <c r="A11" s="29"/>
      <c r="B11" s="2" t="s">
        <v>11</v>
      </c>
      <c r="C11" s="17" t="s">
        <v>4</v>
      </c>
      <c r="D11" s="17" t="s">
        <v>4</v>
      </c>
      <c r="E11" s="17"/>
      <c r="F11" s="17">
        <v>20</v>
      </c>
      <c r="G11" s="17"/>
      <c r="H11" s="6">
        <f t="shared" si="2"/>
        <v>20</v>
      </c>
    </row>
    <row r="12" spans="1:8" x14ac:dyDescent="0.25">
      <c r="A12" s="29"/>
      <c r="B12" s="2" t="s">
        <v>12</v>
      </c>
      <c r="C12" s="17" t="s">
        <v>4</v>
      </c>
      <c r="D12" s="17" t="s">
        <v>4</v>
      </c>
      <c r="E12" s="17"/>
      <c r="F12" s="17">
        <v>11</v>
      </c>
      <c r="G12" s="17"/>
      <c r="H12" s="6">
        <f t="shared" si="2"/>
        <v>11</v>
      </c>
    </row>
    <row r="13" spans="1:8" x14ac:dyDescent="0.25">
      <c r="A13" s="29"/>
      <c r="B13" s="2" t="s">
        <v>13</v>
      </c>
      <c r="C13" s="17" t="s">
        <v>4</v>
      </c>
      <c r="D13" s="17" t="s">
        <v>4</v>
      </c>
      <c r="E13" s="17"/>
      <c r="F13" s="17">
        <v>20</v>
      </c>
      <c r="G13" s="17"/>
      <c r="H13" s="6">
        <f t="shared" si="2"/>
        <v>20</v>
      </c>
    </row>
    <row r="14" spans="1:8" x14ac:dyDescent="0.25">
      <c r="A14" s="28" t="s">
        <v>14</v>
      </c>
      <c r="B14" s="5" t="s">
        <v>15</v>
      </c>
      <c r="C14" s="3">
        <f>SUM(C15:C17)</f>
        <v>54</v>
      </c>
      <c r="D14" s="3">
        <f t="shared" ref="D14:G14" si="4">SUM(D15:D17)</f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4">
        <f t="shared" si="2"/>
        <v>54</v>
      </c>
    </row>
    <row r="15" spans="1:8" x14ac:dyDescent="0.25">
      <c r="A15" s="28"/>
      <c r="B15" s="2" t="s">
        <v>16</v>
      </c>
      <c r="C15" s="17">
        <v>9</v>
      </c>
      <c r="D15" s="17" t="s">
        <v>4</v>
      </c>
      <c r="E15" s="17"/>
      <c r="F15" s="17" t="s">
        <v>4</v>
      </c>
      <c r="G15" s="17"/>
      <c r="H15" s="6">
        <f t="shared" si="2"/>
        <v>9</v>
      </c>
    </row>
    <row r="16" spans="1:8" ht="23" x14ac:dyDescent="0.25">
      <c r="A16" s="28"/>
      <c r="B16" s="2" t="s">
        <v>17</v>
      </c>
      <c r="C16" s="17">
        <v>36</v>
      </c>
      <c r="D16" s="17" t="s">
        <v>4</v>
      </c>
      <c r="E16" s="17"/>
      <c r="F16" s="17" t="s">
        <v>4</v>
      </c>
      <c r="G16" s="17"/>
      <c r="H16" s="6">
        <f t="shared" si="2"/>
        <v>36</v>
      </c>
    </row>
    <row r="17" spans="1:8" ht="23" x14ac:dyDescent="0.25">
      <c r="A17" s="28"/>
      <c r="B17" s="2" t="s">
        <v>18</v>
      </c>
      <c r="C17" s="17">
        <v>9</v>
      </c>
      <c r="D17" s="17" t="s">
        <v>4</v>
      </c>
      <c r="E17" s="17"/>
      <c r="F17" s="17" t="s">
        <v>4</v>
      </c>
      <c r="G17" s="17"/>
      <c r="H17" s="6">
        <f t="shared" si="2"/>
        <v>9</v>
      </c>
    </row>
    <row r="18" spans="1:8" x14ac:dyDescent="0.25">
      <c r="A18" s="28"/>
      <c r="B18" s="5" t="s">
        <v>19</v>
      </c>
      <c r="C18" s="3">
        <f>SUM(C19:C21)</f>
        <v>72</v>
      </c>
      <c r="D18" s="3">
        <f t="shared" ref="D18:G18" si="5">SUM(D19:D21)</f>
        <v>0</v>
      </c>
      <c r="E18" s="3">
        <f t="shared" si="5"/>
        <v>0</v>
      </c>
      <c r="F18" s="3">
        <f t="shared" si="5"/>
        <v>0</v>
      </c>
      <c r="G18" s="3">
        <f t="shared" si="5"/>
        <v>0</v>
      </c>
      <c r="H18" s="4">
        <f t="shared" si="2"/>
        <v>72</v>
      </c>
    </row>
    <row r="19" spans="1:8" ht="23" x14ac:dyDescent="0.25">
      <c r="A19" s="28"/>
      <c r="B19" s="2" t="s">
        <v>20</v>
      </c>
      <c r="C19" s="17">
        <v>36</v>
      </c>
      <c r="D19" s="17" t="s">
        <v>4</v>
      </c>
      <c r="E19" s="17"/>
      <c r="F19" s="17" t="s">
        <v>4</v>
      </c>
      <c r="G19" s="17"/>
      <c r="H19" s="6">
        <f t="shared" si="2"/>
        <v>36</v>
      </c>
    </row>
    <row r="20" spans="1:8" ht="23" x14ac:dyDescent="0.25">
      <c r="A20" s="28"/>
      <c r="B20" s="2" t="s">
        <v>21</v>
      </c>
      <c r="C20" s="17">
        <v>9</v>
      </c>
      <c r="D20" s="17" t="s">
        <v>4</v>
      </c>
      <c r="E20" s="17"/>
      <c r="F20" s="17" t="s">
        <v>4</v>
      </c>
      <c r="G20" s="17"/>
      <c r="H20" s="6">
        <f t="shared" si="2"/>
        <v>9</v>
      </c>
    </row>
    <row r="21" spans="1:8" x14ac:dyDescent="0.25">
      <c r="A21" s="28"/>
      <c r="B21" s="2" t="s">
        <v>22</v>
      </c>
      <c r="C21" s="17">
        <v>27</v>
      </c>
      <c r="D21" s="17" t="s">
        <v>4</v>
      </c>
      <c r="E21" s="17"/>
      <c r="F21" s="17" t="s">
        <v>4</v>
      </c>
      <c r="G21" s="17"/>
      <c r="H21" s="6">
        <f t="shared" si="2"/>
        <v>27</v>
      </c>
    </row>
    <row r="22" spans="1:8" ht="23" x14ac:dyDescent="0.25">
      <c r="A22" s="28"/>
      <c r="B22" s="7" t="s">
        <v>23</v>
      </c>
      <c r="C22" s="8">
        <f>SUM(C23:C26)</f>
        <v>432</v>
      </c>
      <c r="D22" s="8">
        <f t="shared" ref="D22:G22" si="6">SUM(D23:D26)</f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  <c r="H22" s="9">
        <f t="shared" si="2"/>
        <v>432</v>
      </c>
    </row>
    <row r="23" spans="1:8" x14ac:dyDescent="0.25">
      <c r="A23" s="28"/>
      <c r="B23" s="10" t="s">
        <v>24</v>
      </c>
      <c r="C23" s="11">
        <v>108</v>
      </c>
      <c r="D23" s="11" t="s">
        <v>4</v>
      </c>
      <c r="E23" s="11"/>
      <c r="F23" s="11" t="s">
        <v>4</v>
      </c>
      <c r="G23" s="11"/>
      <c r="H23" s="12">
        <f t="shared" si="2"/>
        <v>108</v>
      </c>
    </row>
    <row r="24" spans="1:8" x14ac:dyDescent="0.25">
      <c r="A24" s="28"/>
      <c r="B24" s="10" t="s">
        <v>25</v>
      </c>
      <c r="C24" s="11">
        <v>108</v>
      </c>
      <c r="D24" s="11" t="s">
        <v>4</v>
      </c>
      <c r="E24" s="11"/>
      <c r="F24" s="11" t="s">
        <v>4</v>
      </c>
      <c r="G24" s="11"/>
      <c r="H24" s="12">
        <f t="shared" si="2"/>
        <v>108</v>
      </c>
    </row>
    <row r="25" spans="1:8" x14ac:dyDescent="0.25">
      <c r="A25" s="28"/>
      <c r="B25" s="10" t="s">
        <v>26</v>
      </c>
      <c r="C25" s="11">
        <v>108</v>
      </c>
      <c r="D25" s="11" t="s">
        <v>4</v>
      </c>
      <c r="E25" s="11"/>
      <c r="F25" s="11" t="s">
        <v>4</v>
      </c>
      <c r="G25" s="11"/>
      <c r="H25" s="12">
        <f t="shared" si="2"/>
        <v>108</v>
      </c>
    </row>
    <row r="26" spans="1:8" ht="23" x14ac:dyDescent="0.25">
      <c r="A26" s="28"/>
      <c r="B26" s="10" t="s">
        <v>27</v>
      </c>
      <c r="C26" s="11">
        <v>108</v>
      </c>
      <c r="D26" s="11" t="s">
        <v>4</v>
      </c>
      <c r="E26" s="11"/>
      <c r="F26" s="11" t="s">
        <v>4</v>
      </c>
      <c r="G26" s="11"/>
      <c r="H26" s="12">
        <f t="shared" si="2"/>
        <v>108</v>
      </c>
    </row>
    <row r="27" spans="1:8" x14ac:dyDescent="0.25">
      <c r="A27" s="28"/>
      <c r="B27" s="13" t="s">
        <v>28</v>
      </c>
      <c r="C27" s="14">
        <f>SUM(C14,C18,C22)</f>
        <v>558</v>
      </c>
      <c r="D27" s="14">
        <f t="shared" ref="D27:G27" si="7">SUM(D14,D18,D22)</f>
        <v>0</v>
      </c>
      <c r="E27" s="14">
        <f t="shared" si="7"/>
        <v>0</v>
      </c>
      <c r="F27" s="14">
        <f t="shared" si="7"/>
        <v>0</v>
      </c>
      <c r="G27" s="14">
        <f t="shared" si="7"/>
        <v>0</v>
      </c>
      <c r="H27" s="12">
        <f t="shared" si="2"/>
        <v>558</v>
      </c>
    </row>
    <row r="28" spans="1:8" ht="23" x14ac:dyDescent="0.25">
      <c r="A28" s="27" t="s">
        <v>87</v>
      </c>
      <c r="B28" s="7" t="s">
        <v>29</v>
      </c>
      <c r="C28" s="8">
        <f>SUM(C29:C38)</f>
        <v>0</v>
      </c>
      <c r="D28" s="8">
        <f t="shared" ref="D28:G28" si="8">SUM(D29:D38)</f>
        <v>108</v>
      </c>
      <c r="E28" s="8">
        <f t="shared" si="8"/>
        <v>0</v>
      </c>
      <c r="F28" s="8">
        <f t="shared" si="8"/>
        <v>0</v>
      </c>
      <c r="G28" s="8">
        <f t="shared" si="8"/>
        <v>62</v>
      </c>
      <c r="H28" s="9">
        <f t="shared" si="2"/>
        <v>170</v>
      </c>
    </row>
    <row r="29" spans="1:8" x14ac:dyDescent="0.25">
      <c r="A29" s="27"/>
      <c r="B29" s="10" t="s">
        <v>30</v>
      </c>
      <c r="C29" s="11" t="s">
        <v>4</v>
      </c>
      <c r="D29" s="11">
        <v>20</v>
      </c>
      <c r="E29" s="11"/>
      <c r="F29" s="11" t="s">
        <v>4</v>
      </c>
      <c r="G29" s="11"/>
      <c r="H29" s="12">
        <f t="shared" si="2"/>
        <v>20</v>
      </c>
    </row>
    <row r="30" spans="1:8" ht="23" x14ac:dyDescent="0.25">
      <c r="A30" s="27"/>
      <c r="B30" s="10" t="s">
        <v>31</v>
      </c>
      <c r="C30" s="11" t="s">
        <v>4</v>
      </c>
      <c r="D30" s="11">
        <v>20</v>
      </c>
      <c r="E30" s="11"/>
      <c r="F30" s="11" t="s">
        <v>4</v>
      </c>
      <c r="G30" s="11"/>
      <c r="H30" s="12">
        <f t="shared" si="2"/>
        <v>20</v>
      </c>
    </row>
    <row r="31" spans="1:8" ht="23" x14ac:dyDescent="0.25">
      <c r="A31" s="27"/>
      <c r="B31" s="10" t="s">
        <v>32</v>
      </c>
      <c r="C31" s="11" t="s">
        <v>4</v>
      </c>
      <c r="D31" s="11">
        <v>20</v>
      </c>
      <c r="E31" s="11"/>
      <c r="F31" s="11" t="s">
        <v>4</v>
      </c>
      <c r="G31" s="11"/>
      <c r="H31" s="12">
        <f t="shared" si="2"/>
        <v>20</v>
      </c>
    </row>
    <row r="32" spans="1:8" x14ac:dyDescent="0.25">
      <c r="A32" s="27"/>
      <c r="B32" s="10" t="s">
        <v>33</v>
      </c>
      <c r="C32" s="11" t="s">
        <v>4</v>
      </c>
      <c r="D32" s="11">
        <v>4</v>
      </c>
      <c r="E32" s="11"/>
      <c r="F32" s="11" t="s">
        <v>4</v>
      </c>
      <c r="G32" s="11"/>
      <c r="H32" s="12">
        <f t="shared" si="2"/>
        <v>4</v>
      </c>
    </row>
    <row r="33" spans="1:8" x14ac:dyDescent="0.25">
      <c r="A33" s="27"/>
      <c r="B33" s="10" t="s">
        <v>34</v>
      </c>
      <c r="C33" s="11" t="s">
        <v>4</v>
      </c>
      <c r="D33" s="11">
        <v>10</v>
      </c>
      <c r="E33" s="11"/>
      <c r="F33" s="11" t="s">
        <v>4</v>
      </c>
      <c r="G33" s="11"/>
      <c r="H33" s="12">
        <f t="shared" si="2"/>
        <v>10</v>
      </c>
    </row>
    <row r="34" spans="1:8" x14ac:dyDescent="0.25">
      <c r="A34" s="27"/>
      <c r="B34" s="10" t="s">
        <v>35</v>
      </c>
      <c r="C34" s="11" t="s">
        <v>4</v>
      </c>
      <c r="D34" s="11">
        <v>14</v>
      </c>
      <c r="E34" s="11"/>
      <c r="F34" s="11" t="s">
        <v>4</v>
      </c>
      <c r="G34" s="11"/>
      <c r="H34" s="12">
        <f t="shared" si="2"/>
        <v>14</v>
      </c>
    </row>
    <row r="35" spans="1:8" x14ac:dyDescent="0.25">
      <c r="A35" s="27"/>
      <c r="B35" s="10" t="s">
        <v>36</v>
      </c>
      <c r="C35" s="11" t="s">
        <v>4</v>
      </c>
      <c r="D35" s="11">
        <v>20</v>
      </c>
      <c r="E35" s="11"/>
      <c r="F35" s="11" t="s">
        <v>4</v>
      </c>
      <c r="G35" s="11"/>
      <c r="H35" s="12">
        <f t="shared" si="2"/>
        <v>20</v>
      </c>
    </row>
    <row r="36" spans="1:8" ht="23" x14ac:dyDescent="0.25">
      <c r="A36" s="27"/>
      <c r="B36" s="10" t="s">
        <v>37</v>
      </c>
      <c r="C36" s="11" t="s">
        <v>4</v>
      </c>
      <c r="D36" s="11" t="s">
        <v>4</v>
      </c>
      <c r="E36" s="11"/>
      <c r="F36" s="11"/>
      <c r="G36" s="21">
        <v>18</v>
      </c>
      <c r="H36" s="12">
        <f t="shared" si="2"/>
        <v>18</v>
      </c>
    </row>
    <row r="37" spans="1:8" ht="23" x14ac:dyDescent="0.25">
      <c r="A37" s="27"/>
      <c r="B37" s="10" t="s">
        <v>38</v>
      </c>
      <c r="C37" s="11" t="s">
        <v>4</v>
      </c>
      <c r="D37" s="11" t="s">
        <v>4</v>
      </c>
      <c r="E37" s="11"/>
      <c r="F37" s="11"/>
      <c r="G37" s="21">
        <v>18</v>
      </c>
      <c r="H37" s="12">
        <f t="shared" si="2"/>
        <v>18</v>
      </c>
    </row>
    <row r="38" spans="1:8" x14ac:dyDescent="0.25">
      <c r="A38" s="27"/>
      <c r="B38" s="10" t="s">
        <v>39</v>
      </c>
      <c r="C38" s="11" t="s">
        <v>4</v>
      </c>
      <c r="D38" s="11" t="s">
        <v>4</v>
      </c>
      <c r="E38" s="11"/>
      <c r="F38" s="11"/>
      <c r="G38" s="21">
        <v>26</v>
      </c>
      <c r="H38" s="12">
        <f t="shared" si="2"/>
        <v>26</v>
      </c>
    </row>
    <row r="39" spans="1:8" ht="34.5" x14ac:dyDescent="0.25">
      <c r="A39" s="27"/>
      <c r="B39" s="7" t="s">
        <v>40</v>
      </c>
      <c r="C39" s="8">
        <f>SUM(C40:C44)</f>
        <v>0</v>
      </c>
      <c r="D39" s="8">
        <f t="shared" ref="D39:G39" si="9">SUM(D40:D44)</f>
        <v>18</v>
      </c>
      <c r="E39" s="8">
        <f t="shared" si="9"/>
        <v>54</v>
      </c>
      <c r="F39" s="8">
        <f t="shared" si="9"/>
        <v>46.5</v>
      </c>
      <c r="G39" s="8">
        <f t="shared" si="9"/>
        <v>15.5</v>
      </c>
      <c r="H39" s="9">
        <f t="shared" si="2"/>
        <v>134</v>
      </c>
    </row>
    <row r="40" spans="1:8" x14ac:dyDescent="0.25">
      <c r="A40" s="27"/>
      <c r="B40" s="10" t="s">
        <v>41</v>
      </c>
      <c r="C40" s="11" t="s">
        <v>4</v>
      </c>
      <c r="D40" s="11">
        <v>18</v>
      </c>
      <c r="E40" s="11"/>
      <c r="F40" s="11" t="s">
        <v>4</v>
      </c>
      <c r="G40" s="11"/>
      <c r="H40" s="12">
        <f t="shared" si="2"/>
        <v>18</v>
      </c>
    </row>
    <row r="41" spans="1:8" x14ac:dyDescent="0.25">
      <c r="A41" s="27"/>
      <c r="B41" s="10" t="s">
        <v>42</v>
      </c>
      <c r="C41" s="11" t="s">
        <v>4</v>
      </c>
      <c r="D41" s="11"/>
      <c r="E41" s="21">
        <v>18</v>
      </c>
      <c r="F41" s="11" t="s">
        <v>4</v>
      </c>
      <c r="G41" s="11"/>
      <c r="H41" s="12">
        <f t="shared" si="2"/>
        <v>18</v>
      </c>
    </row>
    <row r="42" spans="1:8" x14ac:dyDescent="0.25">
      <c r="A42" s="27"/>
      <c r="B42" s="10" t="s">
        <v>43</v>
      </c>
      <c r="C42" s="11" t="s">
        <v>4</v>
      </c>
      <c r="D42" s="11"/>
      <c r="E42" s="21">
        <v>18</v>
      </c>
      <c r="F42" s="11" t="s">
        <v>4</v>
      </c>
      <c r="G42" s="11"/>
      <c r="H42" s="12">
        <f t="shared" si="2"/>
        <v>18</v>
      </c>
    </row>
    <row r="43" spans="1:8" x14ac:dyDescent="0.25">
      <c r="A43" s="27"/>
      <c r="B43" s="10" t="s">
        <v>44</v>
      </c>
      <c r="C43" s="11" t="s">
        <v>4</v>
      </c>
      <c r="D43" s="11"/>
      <c r="E43" s="21">
        <v>18</v>
      </c>
      <c r="F43" s="11" t="s">
        <v>4</v>
      </c>
      <c r="G43" s="11"/>
      <c r="H43" s="12">
        <f t="shared" si="2"/>
        <v>18</v>
      </c>
    </row>
    <row r="44" spans="1:8" ht="23" x14ac:dyDescent="0.25">
      <c r="A44" s="27"/>
      <c r="B44" s="10" t="s">
        <v>45</v>
      </c>
      <c r="C44" s="11" t="s">
        <v>4</v>
      </c>
      <c r="D44" s="11" t="s">
        <v>4</v>
      </c>
      <c r="E44" s="11"/>
      <c r="F44" s="11">
        <v>46.5</v>
      </c>
      <c r="G44" s="21">
        <v>15.5</v>
      </c>
      <c r="H44" s="12">
        <f t="shared" si="2"/>
        <v>62</v>
      </c>
    </row>
    <row r="45" spans="1:8" ht="23" x14ac:dyDescent="0.25">
      <c r="A45" s="27"/>
      <c r="B45" s="7" t="s">
        <v>46</v>
      </c>
      <c r="C45" s="8">
        <f>SUM(C46:C54)</f>
        <v>0</v>
      </c>
      <c r="D45" s="8">
        <f t="shared" ref="D45:G45" si="10">SUM(D46:D54)</f>
        <v>72</v>
      </c>
      <c r="E45" s="8">
        <f t="shared" si="10"/>
        <v>504</v>
      </c>
      <c r="F45" s="8">
        <f t="shared" si="10"/>
        <v>0</v>
      </c>
      <c r="G45" s="8">
        <f t="shared" si="10"/>
        <v>465</v>
      </c>
      <c r="H45" s="9">
        <f t="shared" si="2"/>
        <v>1041</v>
      </c>
    </row>
    <row r="46" spans="1:8" x14ac:dyDescent="0.25">
      <c r="A46" s="27"/>
      <c r="B46" s="10" t="s">
        <v>47</v>
      </c>
      <c r="C46" s="11" t="s">
        <v>4</v>
      </c>
      <c r="D46" s="11">
        <v>72</v>
      </c>
      <c r="E46" s="21">
        <v>72</v>
      </c>
      <c r="F46" s="11" t="s">
        <v>4</v>
      </c>
      <c r="G46" s="11"/>
      <c r="H46" s="12">
        <f t="shared" si="2"/>
        <v>144</v>
      </c>
    </row>
    <row r="47" spans="1:8" x14ac:dyDescent="0.25">
      <c r="A47" s="27"/>
      <c r="B47" s="10" t="s">
        <v>48</v>
      </c>
      <c r="C47" s="11" t="s">
        <v>4</v>
      </c>
      <c r="D47" s="11"/>
      <c r="E47" s="21">
        <v>144</v>
      </c>
      <c r="F47" s="11" t="s">
        <v>4</v>
      </c>
      <c r="G47" s="11"/>
      <c r="H47" s="12">
        <f t="shared" si="2"/>
        <v>144</v>
      </c>
    </row>
    <row r="48" spans="1:8" x14ac:dyDescent="0.25">
      <c r="A48" s="27"/>
      <c r="B48" s="10" t="s">
        <v>49</v>
      </c>
      <c r="C48" s="11" t="s">
        <v>4</v>
      </c>
      <c r="D48" s="11"/>
      <c r="E48" s="21">
        <v>144</v>
      </c>
      <c r="F48" s="11" t="s">
        <v>4</v>
      </c>
      <c r="G48" s="11"/>
      <c r="H48" s="12">
        <f t="shared" si="2"/>
        <v>144</v>
      </c>
    </row>
    <row r="49" spans="1:8" x14ac:dyDescent="0.25">
      <c r="A49" s="27"/>
      <c r="B49" s="10" t="s">
        <v>50</v>
      </c>
      <c r="C49" s="11" t="s">
        <v>4</v>
      </c>
      <c r="D49" s="11"/>
      <c r="E49" s="21">
        <v>144</v>
      </c>
      <c r="F49" s="11" t="s">
        <v>4</v>
      </c>
      <c r="G49" s="11"/>
      <c r="H49" s="12">
        <f t="shared" si="2"/>
        <v>144</v>
      </c>
    </row>
    <row r="50" spans="1:8" x14ac:dyDescent="0.25">
      <c r="A50" s="27"/>
      <c r="B50" s="10" t="s">
        <v>51</v>
      </c>
      <c r="C50" s="11" t="s">
        <v>4</v>
      </c>
      <c r="D50" s="11" t="s">
        <v>4</v>
      </c>
      <c r="E50" s="11"/>
      <c r="F50" s="11"/>
      <c r="G50" s="21">
        <v>93</v>
      </c>
      <c r="H50" s="12">
        <f t="shared" si="2"/>
        <v>93</v>
      </c>
    </row>
    <row r="51" spans="1:8" x14ac:dyDescent="0.25">
      <c r="A51" s="27"/>
      <c r="B51" s="10" t="s">
        <v>52</v>
      </c>
      <c r="C51" s="11" t="s">
        <v>4</v>
      </c>
      <c r="D51" s="11" t="s">
        <v>4</v>
      </c>
      <c r="E51" s="11"/>
      <c r="F51" s="11"/>
      <c r="G51" s="21">
        <v>62</v>
      </c>
      <c r="H51" s="12">
        <f t="shared" si="2"/>
        <v>62</v>
      </c>
    </row>
    <row r="52" spans="1:8" x14ac:dyDescent="0.25">
      <c r="A52" s="27"/>
      <c r="B52" s="10" t="s">
        <v>53</v>
      </c>
      <c r="C52" s="11" t="s">
        <v>4</v>
      </c>
      <c r="D52" s="11" t="s">
        <v>4</v>
      </c>
      <c r="E52" s="11"/>
      <c r="F52" s="11"/>
      <c r="G52" s="21">
        <v>124</v>
      </c>
      <c r="H52" s="12">
        <f t="shared" si="2"/>
        <v>124</v>
      </c>
    </row>
    <row r="53" spans="1:8" x14ac:dyDescent="0.25">
      <c r="A53" s="27"/>
      <c r="B53" s="10" t="s">
        <v>54</v>
      </c>
      <c r="C53" s="11" t="s">
        <v>4</v>
      </c>
      <c r="D53" s="11" t="s">
        <v>4</v>
      </c>
      <c r="E53" s="11"/>
      <c r="F53" s="11"/>
      <c r="G53" s="21">
        <v>62</v>
      </c>
      <c r="H53" s="12">
        <f t="shared" si="2"/>
        <v>62</v>
      </c>
    </row>
    <row r="54" spans="1:8" x14ac:dyDescent="0.25">
      <c r="A54" s="27"/>
      <c r="B54" s="10" t="s">
        <v>55</v>
      </c>
      <c r="C54" s="11" t="s">
        <v>4</v>
      </c>
      <c r="D54" s="11" t="s">
        <v>4</v>
      </c>
      <c r="E54" s="11"/>
      <c r="F54" s="11"/>
      <c r="G54" s="21">
        <v>124</v>
      </c>
      <c r="H54" s="12">
        <f t="shared" si="2"/>
        <v>124</v>
      </c>
    </row>
    <row r="55" spans="1:8" x14ac:dyDescent="0.25">
      <c r="A55" s="27"/>
      <c r="B55" s="7" t="s">
        <v>56</v>
      </c>
      <c r="C55" s="8">
        <f>SUM(C56:C63)</f>
        <v>0</v>
      </c>
      <c r="D55" s="8">
        <f t="shared" ref="D55:G55" si="11">SUM(D56:D63)</f>
        <v>0</v>
      </c>
      <c r="E55" s="8">
        <f t="shared" si="11"/>
        <v>72</v>
      </c>
      <c r="F55" s="8">
        <f t="shared" si="11"/>
        <v>62</v>
      </c>
      <c r="G55" s="8">
        <f t="shared" si="11"/>
        <v>0</v>
      </c>
      <c r="H55" s="9">
        <f t="shared" si="2"/>
        <v>134</v>
      </c>
    </row>
    <row r="56" spans="1:8" ht="23" x14ac:dyDescent="0.25">
      <c r="A56" s="27"/>
      <c r="B56" s="10" t="s">
        <v>57</v>
      </c>
      <c r="C56" s="11" t="s">
        <v>4</v>
      </c>
      <c r="D56" s="11"/>
      <c r="E56" s="21">
        <v>20</v>
      </c>
      <c r="F56" s="11" t="s">
        <v>4</v>
      </c>
      <c r="G56" s="11"/>
      <c r="H56" s="12">
        <f t="shared" si="2"/>
        <v>20</v>
      </c>
    </row>
    <row r="57" spans="1:8" ht="23" x14ac:dyDescent="0.25">
      <c r="A57" s="27"/>
      <c r="B57" s="10" t="s">
        <v>58</v>
      </c>
      <c r="C57" s="11" t="s">
        <v>4</v>
      </c>
      <c r="D57" s="11"/>
      <c r="E57" s="21">
        <v>17</v>
      </c>
      <c r="F57" s="11" t="s">
        <v>4</v>
      </c>
      <c r="G57" s="11"/>
      <c r="H57" s="12">
        <f t="shared" si="2"/>
        <v>17</v>
      </c>
    </row>
    <row r="58" spans="1:8" x14ac:dyDescent="0.25">
      <c r="A58" s="27"/>
      <c r="B58" s="10" t="s">
        <v>59</v>
      </c>
      <c r="C58" s="11" t="s">
        <v>4</v>
      </c>
      <c r="D58" s="11"/>
      <c r="E58" s="21">
        <v>15</v>
      </c>
      <c r="F58" s="11" t="s">
        <v>4</v>
      </c>
      <c r="G58" s="11"/>
      <c r="H58" s="12">
        <f t="shared" si="2"/>
        <v>15</v>
      </c>
    </row>
    <row r="59" spans="1:8" x14ac:dyDescent="0.25">
      <c r="A59" s="27"/>
      <c r="B59" s="10" t="s">
        <v>60</v>
      </c>
      <c r="C59" s="11" t="s">
        <v>4</v>
      </c>
      <c r="D59" s="11"/>
      <c r="E59" s="21">
        <v>20</v>
      </c>
      <c r="F59" s="11" t="s">
        <v>4</v>
      </c>
      <c r="G59" s="11"/>
      <c r="H59" s="12">
        <f t="shared" si="2"/>
        <v>20</v>
      </c>
    </row>
    <row r="60" spans="1:8" ht="23" x14ac:dyDescent="0.25">
      <c r="A60" s="27"/>
      <c r="B60" s="10" t="s">
        <v>61</v>
      </c>
      <c r="C60" s="11" t="s">
        <v>4</v>
      </c>
      <c r="D60" s="11" t="s">
        <v>4</v>
      </c>
      <c r="E60" s="11"/>
      <c r="F60" s="11">
        <v>17</v>
      </c>
      <c r="G60" s="11"/>
      <c r="H60" s="12">
        <f t="shared" si="2"/>
        <v>17</v>
      </c>
    </row>
    <row r="61" spans="1:8" x14ac:dyDescent="0.25">
      <c r="A61" s="27"/>
      <c r="B61" s="10" t="s">
        <v>62</v>
      </c>
      <c r="C61" s="11" t="s">
        <v>4</v>
      </c>
      <c r="D61" s="11" t="s">
        <v>4</v>
      </c>
      <c r="E61" s="11"/>
      <c r="F61" s="11">
        <v>17</v>
      </c>
      <c r="G61" s="11"/>
      <c r="H61" s="12">
        <f t="shared" si="2"/>
        <v>17</v>
      </c>
    </row>
    <row r="62" spans="1:8" x14ac:dyDescent="0.25">
      <c r="A62" s="27"/>
      <c r="B62" s="10" t="s">
        <v>63</v>
      </c>
      <c r="C62" s="11" t="s">
        <v>4</v>
      </c>
      <c r="D62" s="11" t="s">
        <v>4</v>
      </c>
      <c r="E62" s="11"/>
      <c r="F62" s="11">
        <v>16</v>
      </c>
      <c r="G62" s="11"/>
      <c r="H62" s="12">
        <f t="shared" si="2"/>
        <v>16</v>
      </c>
    </row>
    <row r="63" spans="1:8" x14ac:dyDescent="0.25">
      <c r="A63" s="27"/>
      <c r="B63" s="10" t="s">
        <v>64</v>
      </c>
      <c r="C63" s="11" t="s">
        <v>4</v>
      </c>
      <c r="D63" s="11" t="s">
        <v>4</v>
      </c>
      <c r="E63" s="11"/>
      <c r="F63" s="11">
        <v>12</v>
      </c>
      <c r="G63" s="11"/>
      <c r="H63" s="12">
        <f t="shared" si="2"/>
        <v>12</v>
      </c>
    </row>
    <row r="64" spans="1:8" ht="23" x14ac:dyDescent="0.25">
      <c r="A64" s="27"/>
      <c r="B64" s="7" t="s">
        <v>65</v>
      </c>
      <c r="C64" s="8">
        <f>SUM(C65:C74)</f>
        <v>0</v>
      </c>
      <c r="D64" s="8">
        <f t="shared" ref="D64:G64" si="12">SUM(D65:D74)</f>
        <v>72</v>
      </c>
      <c r="E64" s="8">
        <f t="shared" si="12"/>
        <v>0</v>
      </c>
      <c r="F64" s="8">
        <f t="shared" si="12"/>
        <v>62</v>
      </c>
      <c r="G64" s="8">
        <f t="shared" si="12"/>
        <v>0</v>
      </c>
      <c r="H64" s="9">
        <f t="shared" si="2"/>
        <v>134</v>
      </c>
    </row>
    <row r="65" spans="1:8" x14ac:dyDescent="0.25">
      <c r="A65" s="27"/>
      <c r="B65" s="10" t="s">
        <v>66</v>
      </c>
      <c r="C65" s="11" t="s">
        <v>4</v>
      </c>
      <c r="D65" s="11">
        <v>8</v>
      </c>
      <c r="E65" s="11"/>
      <c r="F65" s="11" t="s">
        <v>4</v>
      </c>
      <c r="G65" s="11"/>
      <c r="H65" s="12">
        <f t="shared" si="2"/>
        <v>8</v>
      </c>
    </row>
    <row r="66" spans="1:8" ht="23" x14ac:dyDescent="0.25">
      <c r="A66" s="27"/>
      <c r="B66" s="10" t="s">
        <v>67</v>
      </c>
      <c r="C66" s="11" t="s">
        <v>4</v>
      </c>
      <c r="D66" s="11">
        <v>36</v>
      </c>
      <c r="E66" s="11"/>
      <c r="F66" s="11" t="s">
        <v>4</v>
      </c>
      <c r="G66" s="11"/>
      <c r="H66" s="12">
        <f t="shared" si="2"/>
        <v>36</v>
      </c>
    </row>
    <row r="67" spans="1:8" ht="23" x14ac:dyDescent="0.25">
      <c r="A67" s="27"/>
      <c r="B67" s="10" t="s">
        <v>68</v>
      </c>
      <c r="C67" s="11" t="s">
        <v>4</v>
      </c>
      <c r="D67" s="11">
        <v>4</v>
      </c>
      <c r="E67" s="11"/>
      <c r="F67" s="11" t="s">
        <v>4</v>
      </c>
      <c r="G67" s="11"/>
      <c r="H67" s="12">
        <f t="shared" si="2"/>
        <v>4</v>
      </c>
    </row>
    <row r="68" spans="1:8" ht="23" x14ac:dyDescent="0.25">
      <c r="A68" s="27"/>
      <c r="B68" s="10" t="s">
        <v>69</v>
      </c>
      <c r="C68" s="11" t="s">
        <v>4</v>
      </c>
      <c r="D68" s="11" t="s">
        <v>4</v>
      </c>
      <c r="E68" s="11"/>
      <c r="F68" s="11">
        <v>12</v>
      </c>
      <c r="G68" s="11"/>
      <c r="H68" s="12">
        <f t="shared" ref="H68:H75" si="13">SUM(C68:G68)</f>
        <v>12</v>
      </c>
    </row>
    <row r="69" spans="1:8" ht="23" x14ac:dyDescent="0.25">
      <c r="A69" s="27"/>
      <c r="B69" s="10" t="s">
        <v>70</v>
      </c>
      <c r="C69" s="11" t="s">
        <v>4</v>
      </c>
      <c r="D69" s="11">
        <v>8</v>
      </c>
      <c r="E69" s="11"/>
      <c r="F69" s="11" t="s">
        <v>4</v>
      </c>
      <c r="G69" s="11"/>
      <c r="H69" s="12">
        <f t="shared" si="13"/>
        <v>8</v>
      </c>
    </row>
    <row r="70" spans="1:8" x14ac:dyDescent="0.25">
      <c r="A70" s="27"/>
      <c r="B70" s="10" t="s">
        <v>71</v>
      </c>
      <c r="C70" s="11" t="s">
        <v>4</v>
      </c>
      <c r="D70" s="11">
        <v>16</v>
      </c>
      <c r="E70" s="11"/>
      <c r="F70" s="11" t="s">
        <v>4</v>
      </c>
      <c r="G70" s="11"/>
      <c r="H70" s="12">
        <f t="shared" si="13"/>
        <v>16</v>
      </c>
    </row>
    <row r="71" spans="1:8" x14ac:dyDescent="0.25">
      <c r="A71" s="27"/>
      <c r="B71" s="10" t="s">
        <v>72</v>
      </c>
      <c r="C71" s="11" t="s">
        <v>4</v>
      </c>
      <c r="D71" s="11" t="s">
        <v>4</v>
      </c>
      <c r="E71" s="11"/>
      <c r="F71" s="11">
        <v>15</v>
      </c>
      <c r="G71" s="11"/>
      <c r="H71" s="12">
        <f t="shared" si="13"/>
        <v>15</v>
      </c>
    </row>
    <row r="72" spans="1:8" x14ac:dyDescent="0.25">
      <c r="A72" s="27"/>
      <c r="B72" s="10" t="s">
        <v>73</v>
      </c>
      <c r="C72" s="11" t="s">
        <v>4</v>
      </c>
      <c r="D72" s="11" t="s">
        <v>4</v>
      </c>
      <c r="E72" s="11"/>
      <c r="F72" s="11">
        <v>10</v>
      </c>
      <c r="G72" s="11"/>
      <c r="H72" s="12">
        <f t="shared" si="13"/>
        <v>10</v>
      </c>
    </row>
    <row r="73" spans="1:8" x14ac:dyDescent="0.25">
      <c r="A73" s="27"/>
      <c r="B73" s="10" t="s">
        <v>74</v>
      </c>
      <c r="C73" s="11" t="s">
        <v>4</v>
      </c>
      <c r="D73" s="11" t="s">
        <v>4</v>
      </c>
      <c r="E73" s="11"/>
      <c r="F73" s="11">
        <v>10</v>
      </c>
      <c r="G73" s="11"/>
      <c r="H73" s="12">
        <f t="shared" si="13"/>
        <v>10</v>
      </c>
    </row>
    <row r="74" spans="1:8" x14ac:dyDescent="0.25">
      <c r="A74" s="27"/>
      <c r="B74" s="10" t="s">
        <v>75</v>
      </c>
      <c r="C74" s="11" t="s">
        <v>4</v>
      </c>
      <c r="D74" s="11" t="s">
        <v>4</v>
      </c>
      <c r="E74" s="11"/>
      <c r="F74" s="11">
        <v>15</v>
      </c>
      <c r="G74" s="11"/>
      <c r="H74" s="12">
        <f t="shared" si="13"/>
        <v>15</v>
      </c>
    </row>
    <row r="75" spans="1:8" x14ac:dyDescent="0.25">
      <c r="A75" s="27"/>
      <c r="B75" s="13" t="s">
        <v>28</v>
      </c>
      <c r="C75" s="14">
        <f>SUM(C28,C39,C45,C55,C64)</f>
        <v>0</v>
      </c>
      <c r="D75" s="14">
        <f t="shared" ref="D75:G75" si="14">SUM(D28,D39,D45,D55,D64)</f>
        <v>270</v>
      </c>
      <c r="E75" s="14">
        <f t="shared" si="14"/>
        <v>630</v>
      </c>
      <c r="F75" s="14">
        <f t="shared" si="14"/>
        <v>170.5</v>
      </c>
      <c r="G75" s="14">
        <f t="shared" si="14"/>
        <v>542.5</v>
      </c>
      <c r="H75" s="12">
        <f t="shared" si="13"/>
        <v>1613</v>
      </c>
    </row>
    <row r="76" spans="1:8" x14ac:dyDescent="0.25">
      <c r="A76" s="30" t="s">
        <v>89</v>
      </c>
      <c r="B76" s="31"/>
      <c r="C76" s="16">
        <f>C3</f>
        <v>576</v>
      </c>
      <c r="D76" s="16">
        <f>D3</f>
        <v>270</v>
      </c>
      <c r="E76" s="16"/>
      <c r="F76" s="16">
        <f>F3</f>
        <v>232.5</v>
      </c>
      <c r="G76" s="16"/>
      <c r="H76" s="16">
        <f>SUM(C76:G76)</f>
        <v>1078.5</v>
      </c>
    </row>
    <row r="77" spans="1:8" x14ac:dyDescent="0.25">
      <c r="A77" s="30" t="s">
        <v>85</v>
      </c>
      <c r="B77" s="31"/>
      <c r="C77" s="16"/>
      <c r="D77" s="16"/>
      <c r="E77" s="22">
        <f>E3</f>
        <v>630</v>
      </c>
      <c r="F77" s="16"/>
      <c r="G77" s="22">
        <f>G3</f>
        <v>542.5</v>
      </c>
      <c r="H77" s="16">
        <f>SUM(C77:G77)</f>
        <v>1172.5</v>
      </c>
    </row>
    <row r="78" spans="1:8" x14ac:dyDescent="0.25">
      <c r="A78" s="26" t="s">
        <v>76</v>
      </c>
      <c r="B78" s="26"/>
      <c r="C78" s="11"/>
      <c r="D78" s="11"/>
      <c r="E78" s="21">
        <v>175</v>
      </c>
      <c r="F78" s="11" t="s">
        <v>4</v>
      </c>
      <c r="G78" s="11"/>
      <c r="H78" s="18">
        <f t="shared" ref="H78:H79" si="15">SUM(C78:G78)</f>
        <v>175</v>
      </c>
    </row>
    <row r="79" spans="1:8" x14ac:dyDescent="0.25">
      <c r="A79" s="32" t="s">
        <v>86</v>
      </c>
      <c r="B79" s="33"/>
      <c r="C79" s="17"/>
      <c r="D79" s="24">
        <f>SUM(D76:E78)</f>
        <v>1075</v>
      </c>
      <c r="E79" s="25"/>
      <c r="F79" s="24">
        <f>SUM(F76:G78)</f>
        <v>775</v>
      </c>
      <c r="G79" s="25"/>
      <c r="H79" s="18">
        <f t="shared" si="15"/>
        <v>1850</v>
      </c>
    </row>
    <row r="80" spans="1:8" x14ac:dyDescent="0.25">
      <c r="A80" s="34" t="s">
        <v>84</v>
      </c>
      <c r="B80" s="34"/>
      <c r="C80" s="17"/>
      <c r="D80" s="17"/>
      <c r="E80" s="15">
        <f>SUM(E77:E78)/D79</f>
        <v>0.74883720930232556</v>
      </c>
      <c r="F80" s="17"/>
      <c r="G80" s="15">
        <f>G77/F79</f>
        <v>0.7</v>
      </c>
      <c r="H80" s="18"/>
    </row>
  </sheetData>
  <mergeCells count="17">
    <mergeCell ref="A80:B80"/>
    <mergeCell ref="D1:E1"/>
    <mergeCell ref="F1:G1"/>
    <mergeCell ref="A1:B1"/>
    <mergeCell ref="A2:B2"/>
    <mergeCell ref="H1:H2"/>
    <mergeCell ref="D79:E79"/>
    <mergeCell ref="F79:G79"/>
    <mergeCell ref="A78:B78"/>
    <mergeCell ref="A3:B3"/>
    <mergeCell ref="A28:A75"/>
    <mergeCell ref="A14:A27"/>
    <mergeCell ref="A4:A8"/>
    <mergeCell ref="A9:A13"/>
    <mergeCell ref="A76:B76"/>
    <mergeCell ref="A77:B77"/>
    <mergeCell ref="A79:B79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Szakács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2022-02-14T10:56:59Z</cp:lastPrinted>
  <dcterms:created xsi:type="dcterms:W3CDTF">2021-09-17T19:53:25Z</dcterms:created>
  <dcterms:modified xsi:type="dcterms:W3CDTF">2024-03-21T13:51:05Z</dcterms:modified>
</cp:coreProperties>
</file>